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4.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How to use" sheetId="2" state="visible" r:id="rId4"/>
    <sheet name="Summary" sheetId="3" state="visible" r:id="rId5"/>
    <sheet name="Report review" sheetId="4" state="visible" r:id="rId6"/>
    <sheet name="Worked example" sheetId="5" state="visible" r:id="rId7"/>
  </sheets>
  <definedNames>
    <definedName function="false" hidden="false" localSheetId="0" name="_xlnm.Print_Area" vbProcedure="false">Cover!$A$1:$L$33</definedName>
    <definedName function="false" hidden="false" localSheetId="1" name="_xlnm.Print_Area" vbProcedure="false">'How to use'!$A$1:$E$39</definedName>
    <definedName function="false" hidden="false" localSheetId="3" name="_xlnm.Print_Area" vbProcedure="false">'Report review'!$A$1:$K$101</definedName>
    <definedName function="false" hidden="false" localSheetId="3" name="_xlnm.Print_Titles" vbProcedure="false">'Report review'!$1:$1</definedName>
    <definedName function="false" hidden="true" localSheetId="3" name="_xlnm._FilterDatabase" vbProcedure="false">'Report review'!$A$1:$K$301</definedName>
    <definedName function="false" hidden="false" localSheetId="2" name="_xlnm.Print_Area" vbProcedure="false">Summary!$A$1:$G$47</definedName>
    <definedName function="false" hidden="false" localSheetId="4" name="_xlnm.Print_Area" vbProcedure="false">'Worked example'!$A$1:$K$81</definedName>
    <definedName function="false" hidden="false" localSheetId="4" name="_xlnm.Print_Titles" vbProcedure="false">'Worked example'!$1:$1</definedName>
    <definedName function="false" hidden="true" localSheetId="4" name="_xlnm._FilterDatabase" vbProcedure="false">'Worked example'!$A$1:$K$81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<sst xmlns="http://schemas.openxmlformats.org/spreadsheetml/2006/main" count="744" uniqueCount="226">
  <si>
    <t xml:space="preserve">Tony Alunni</t>
  </si>
  <si>
    <t xml:space="preserve">Reporting operating model toolkit</t>
  </si>
  <si>
    <t xml:space="preserve">Finance and Strategy</t>
  </si>
  <si>
    <t xml:space="preserve">Report Review Scorecard</t>
  </si>
  <si>
    <t xml:space="preserve">Version 1.0  ·  November 2026</t>
  </si>
  <si>
    <t xml:space="preserve">Keep, merge or retire: estimate the analyst capacity you free up.</t>
  </si>
  <si>
    <t xml:space="preserve">Contents</t>
  </si>
  <si>
    <t xml:space="preserve">Contact</t>
  </si>
  <si>
    <t xml:space="preserve">Steps, the decision rules and the color key</t>
  </si>
  <si>
    <t xml:space="preserve">Email</t>
  </si>
  <si>
    <t xml:space="preserve">aalunni1997@gmail.com</t>
  </si>
  <si>
    <t xml:space="preserve">Assumptions, potential and approved savings</t>
  </si>
  <si>
    <t xml:space="preserve">LinkedIn</t>
  </si>
  <si>
    <t xml:space="preserve">linkedin.com/in/tony-alunni</t>
  </si>
  <si>
    <t xml:space="preserve">Your report list, scored automatically</t>
  </si>
  <si>
    <t xml:space="preserve">80 fictional reports, already scored</t>
  </si>
  <si>
    <t xml:space="preserve">© 2026 Tony Alunni · Alunni Finance &amp; Analytics. Free to use and adapt for your own work; please keep this cover page with the file.
The worked example is illustrative: the company, figures and events are fictional. Results are estimates of analyst capacity, not cash savings, and depend on your inputs and assumptions. Validate every action with the report owner before acting. Provided as is, without warranty.</t>
  </si>
  <si>
    <t xml:space="preserve">REPORT REVIEW SCORECARD</t>
  </si>
  <si>
    <t xml:space="preserve">How to use</t>
  </si>
  <si>
    <t xml:space="preserve">How to use this scorecard</t>
  </si>
  <si>
    <t xml:space="preserve">Score every report against the same rules, then estimate the analyst hours you could free up.</t>
  </si>
  <si>
    <t xml:space="preserve">Steps</t>
  </si>
  <si>
    <t xml:space="preserve">List your reports on the Report review tab, one per row (up to 300). Clear the yellow cells of the example row first; keep the row and its formulas.</t>
  </si>
  <si>
    <t xml:space="preserve">Fill in every yellow cell. Named users: distinct people who opened the report in the last 90 days. Views: average views per month over the same period.</t>
  </si>
  <si>
    <t xml:space="preserve">Read the suggested action. Rows with missing or invalid inputs show 'Complete inputs' and count as no savings.</t>
  </si>
  <si>
    <t xml:space="preserve">For a merge, enter the surviving report in 'Merge into'. Rows sharing that name become one report, which carries the higher merged-report upkeep.</t>
  </si>
  <si>
    <t xml:space="preserve">Record each owner's decision in 'Owner approved?'. Nothing is retired or merged without approval.</t>
  </si>
  <si>
    <t xml:space="preserve">On the Summary tab, enter your assumptions. It shows potential savings (all suggestions) and approved savings (approved actions only).</t>
  </si>
  <si>
    <t xml:space="preserve">The Worked example tab scores 80 fictional reports with its own fixed assumptions, so your inputs never change it.</t>
  </si>
  <si>
    <t xml:space="preserve">The rules, applied in this order</t>
  </si>
  <si>
    <t xml:space="preserve">#</t>
  </si>
  <si>
    <t xml:space="preserve">Action</t>
  </si>
  <si>
    <t xml:space="preserve">Applies when</t>
  </si>
  <si>
    <t xml:space="preserve">Complete inputs</t>
  </si>
  <si>
    <t xml:space="preserve">Level, owner, named users, views, distribution or critical use is missing, or a number is negative.</t>
  </si>
  <si>
    <t xml:space="preserve">Retire</t>
  </si>
  <si>
    <t xml:space="preserve">Fewer than 3 named users in 90 days, no scheduled distribution, and no control, regulatory or period-end use.</t>
  </si>
  <si>
    <t xml:space="preserve">Review with owner</t>
  </si>
  <si>
    <t xml:space="preserve">Fewer than 3 named users, but distributed on a schedule or critical. Never retire without owner sign-off.</t>
  </si>
  <si>
    <t xml:space="preserve">Merge</t>
  </si>
  <si>
    <t xml:space="preserve">A 'Merge into' report is named. Critical reports read 'Merge, owner sign-off' so the requirement carries over.</t>
  </si>
  <si>
    <t xml:space="preserve">Keep</t>
  </si>
  <si>
    <t xml:space="preserve">3 or more named users and no merge named.</t>
  </si>
  <si>
    <t xml:space="preserve">Safeguards</t>
  </si>
  <si>
    <t xml:space="preserve">▪</t>
  </si>
  <si>
    <t xml:space="preserve">Owner approval before any report is retired or merged.</t>
  </si>
  <si>
    <t xml:space="preserve">Two weeks' notice to the report's users.</t>
  </si>
  <si>
    <t xml:space="preserve">A 60-day archive before anything is deleted.</t>
  </si>
  <si>
    <t xml:space="preserve">Color key</t>
  </si>
  <si>
    <t xml:space="preserve">Your input</t>
  </si>
  <si>
    <t xml:space="preserve">Yellow cells: enter your data here.</t>
  </si>
  <si>
    <t xml:space="preserve">24</t>
  </si>
  <si>
    <t xml:space="preserve">Blue numbers: assumptions you can change.</t>
  </si>
  <si>
    <t xml:space="preserve">35.0</t>
  </si>
  <si>
    <t xml:space="preserve">Black numbers: formulas. Leave them as they are.</t>
  </si>
  <si>
    <t xml:space="preserve">Helper</t>
  </si>
  <si>
    <t xml:space="preserve">Grey columns: helper calculations used by the Summary.</t>
  </si>
  <si>
    <t xml:space="preserve">Illustrative tool by Tony Alunni. Results are estimates of analyst capacity, not cash savings; validate them with your report owners.</t>
  </si>
  <si>
    <t xml:space="preserve">Summary</t>
  </si>
  <si>
    <t xml:space="preserve">Enter your assumptions in the yellow cells. The worked example keeps fixed assumptions so it always matches the published playbook.</t>
  </si>
  <si>
    <t xml:space="preserve">Key results</t>
  </si>
  <si>
    <t xml:space="preserve">Your reports</t>
  </si>
  <si>
    <t xml:space="preserve">Worked example</t>
  </si>
  <si>
    <t xml:space="preserve">Unit</t>
  </si>
  <si>
    <t xml:space="preserve">Capacity freed if all suggestions go ahead</t>
  </si>
  <si>
    <t xml:space="preserve">hrs / week</t>
  </si>
  <si>
    <t xml:space="preserve">Capacity freed from approved actions</t>
  </si>
  <si>
    <t xml:space="preserve">Capacity payback after launch</t>
  </si>
  <si>
    <t xml:space="preserve">weeks</t>
  </si>
  <si>
    <t xml:space="preserve">Value of capacity freed</t>
  </si>
  <si>
    <t xml:space="preserve">$ / year</t>
  </si>
  <si>
    <t xml:space="preserve">Assumptions</t>
  </si>
  <si>
    <t xml:space="preserve">Assumption</t>
  </si>
  <si>
    <t xml:space="preserve">Worked example (fixed)</t>
  </si>
  <si>
    <t xml:space="preserve">What it means</t>
  </si>
  <si>
    <t xml:space="preserve">Shared source fixes</t>
  </si>
  <si>
    <t xml:space="preserve">Fixing breaks at the source. Does not shrink with fewer reports.</t>
  </si>
  <si>
    <t xml:space="preserve">Upkeep per report</t>
  </si>
  <si>
    <t xml:space="preserve">Checks after breaks, fixes, user questions and small tweaks, per report.</t>
  </si>
  <si>
    <t xml:space="preserve">Merged report vs. old report</t>
  </si>
  <si>
    <t xml:space="preserve">multiple</t>
  </si>
  <si>
    <t xml:space="preserve">A consolidated report covers more, so it costs more to maintain.</t>
  </si>
  <si>
    <t xml:space="preserve">Setup hours for the project</t>
  </si>
  <si>
    <t xml:space="preserve">hours</t>
  </si>
  <si>
    <t xml:space="preserve">Inventory, survey, decisions, rebuild, testing and launch.</t>
  </si>
  <si>
    <t xml:space="preserve">Cost per analyst hour</t>
  </si>
  <si>
    <t xml:space="preserve">$ / hour</t>
  </si>
  <si>
    <t xml:space="preserve">Loaded cost: salary, benefits and overhead.</t>
  </si>
  <si>
    <t xml:space="preserve">Working weeks a year</t>
  </si>
  <si>
    <t xml:space="preserve">Report counts</t>
  </si>
  <si>
    <t xml:space="preserve">Reports listed</t>
  </si>
  <si>
    <t xml:space="preserve">reports</t>
  </si>
  <si>
    <t xml:space="preserve">Rows needing complete inputs</t>
  </si>
  <si>
    <t xml:space="preserve">Surviving merged reports (distinct 'Merge into' names)</t>
  </si>
  <si>
    <t xml:space="preserve">Reports after cleanup</t>
  </si>
  <si>
    <t xml:space="preserve">Capacity if every suggestion goes ahead</t>
  </si>
  <si>
    <t xml:space="preserve">Upkeep before</t>
  </si>
  <si>
    <t xml:space="preserve">Upkeep after</t>
  </si>
  <si>
    <t xml:space="preserve">Capacity freed</t>
  </si>
  <si>
    <t xml:space="preserve">Value of capacity freed (negative = more work)</t>
  </si>
  <si>
    <t xml:space="preserve">Approved actions only</t>
  </si>
  <si>
    <t xml:space="preserve">Approved retirements</t>
  </si>
  <si>
    <t xml:space="preserve">Approved merges</t>
  </si>
  <si>
    <t xml:space="preserve">Capacity freed, approved actions</t>
  </si>
  <si>
    <t xml:space="preserve">Value of approved capacity</t>
  </si>
  <si>
    <t xml:space="preserve">Capacity, not cash: freed hours are time to redeploy to analysis, not a budget cut. 'Review with owner' and 'Complete inputs' rows count as kept. Payback counts weeks after launch.</t>
  </si>
  <si>
    <t xml:space="preserve">Report name</t>
  </si>
  <si>
    <t xml:space="preserve">Level</t>
  </si>
  <si>
    <t xml:space="preserve">Owner</t>
  </si>
  <si>
    <t xml:space="preserve">Named users, last 90 days</t>
  </si>
  <si>
    <t xml:space="preserve">Avg views per month (last 90 days)</t>
  </si>
  <si>
    <t xml:space="preserve">Scheduled distribution?</t>
  </si>
  <si>
    <t xml:space="preserve">Critical use? (control, regulatory, period-end)</t>
  </si>
  <si>
    <t xml:space="preserve">Merge into (surviving report name)</t>
  </si>
  <si>
    <t xml:space="preserve">Suggested action</t>
  </si>
  <si>
    <t xml:space="preserve">Owner approved?</t>
  </si>
  <si>
    <t xml:space="preserve">Notes</t>
  </si>
  <si>
    <t xml:space="preserve">Helper: surviving merged report</t>
  </si>
  <si>
    <t xml:space="preserve">Helper: surviving merged report, approved</t>
  </si>
  <si>
    <t xml:space="preserve">Helper: existing report receiving merges</t>
  </si>
  <si>
    <t xml:space="preserve">Helper: existing report receiving approved merges</t>
  </si>
  <si>
    <t xml:space="preserve">Weekly sales flash (example: clear these yellow cells)</t>
  </si>
  <si>
    <t xml:space="preserve">Director</t>
  </si>
  <si>
    <t xml:space="preserve">Sales operations lead</t>
  </si>
  <si>
    <t xml:space="preserve">Yes</t>
  </si>
  <si>
    <t xml:space="preserve">No</t>
  </si>
  <si>
    <t xml:space="preserve">Sales and margin</t>
  </si>
  <si>
    <t xml:space="preserve">Pending</t>
  </si>
  <si>
    <t xml:space="preserve">Overlaps the margin report; fold in</t>
  </si>
  <si>
    <t xml:space="preserve">Inventory</t>
  </si>
  <si>
    <t xml:space="preserve">Analyst</t>
  </si>
  <si>
    <t xml:space="preserve">Reporting analyst</t>
  </si>
  <si>
    <t xml:space="preserve">Forecast inputs</t>
  </si>
  <si>
    <t xml:space="preserve">Account detail</t>
  </si>
  <si>
    <t xml:space="preserve">Manager</t>
  </si>
  <si>
    <t xml:space="preserve">Scheduling</t>
  </si>
  <si>
    <t xml:space="preserve">Workforce</t>
  </si>
  <si>
    <t xml:space="preserve">Pricing</t>
  </si>
  <si>
    <t xml:space="preserve">Cost centers</t>
  </si>
  <si>
    <t xml:space="preserve">Data checks</t>
  </si>
  <si>
    <t xml:space="preserve">Customers</t>
  </si>
  <si>
    <t xml:space="preserve">Products</t>
  </si>
  <si>
    <t xml:space="preserve">Order flow</t>
  </si>
  <si>
    <t xml:space="preserve">Transactions</t>
  </si>
  <si>
    <t xml:space="preserve">Quality</t>
  </si>
  <si>
    <t xml:space="preserve">Request log</t>
  </si>
  <si>
    <t xml:space="preserve">BvA monthly (finance)</t>
  </si>
  <si>
    <t xml:space="preserve">FP&amp;A manager</t>
  </si>
  <si>
    <t xml:space="preserve">Budget vs. actual</t>
  </si>
  <si>
    <t xml:space="preserve">Owner agreed to fold in</t>
  </si>
  <si>
    <t xml:space="preserve">Service backlog</t>
  </si>
  <si>
    <t xml:space="preserve">Operations director</t>
  </si>
  <si>
    <t xml:space="preserve">Service levels</t>
  </si>
  <si>
    <t xml:space="preserve">Fulfillment scorecard</t>
  </si>
  <si>
    <t xml:space="preserve">Executive</t>
  </si>
  <si>
    <t xml:space="preserve">Operations scorecard</t>
  </si>
  <si>
    <t xml:space="preserve">Deal aging</t>
  </si>
  <si>
    <t xml:space="preserve">Pipeline and bookings</t>
  </si>
  <si>
    <t xml:space="preserve">Margin by product (old)</t>
  </si>
  <si>
    <t xml:space="preserve">Finance director</t>
  </si>
  <si>
    <t xml:space="preserve">BvA monthly (ops version)</t>
  </si>
  <si>
    <t xml:space="preserve">Region East detail</t>
  </si>
  <si>
    <t xml:space="preserve">Regional performance</t>
  </si>
  <si>
    <t xml:space="preserve">Bookings weekly</t>
  </si>
  <si>
    <t xml:space="preserve">Ops daily snapshot</t>
  </si>
  <si>
    <t xml:space="preserve">Gross margin bridge</t>
  </si>
  <si>
    <t xml:space="preserve">Exec KPI tracker</t>
  </si>
  <si>
    <t xml:space="preserve">Business performance summary</t>
  </si>
  <si>
    <t xml:space="preserve">Region West detail</t>
  </si>
  <si>
    <t xml:space="preserve">Rep activity summary</t>
  </si>
  <si>
    <t xml:space="preserve">Operations manager</t>
  </si>
  <si>
    <t xml:space="preserve">Team performance</t>
  </si>
  <si>
    <t xml:space="preserve">SLA tracker</t>
  </si>
  <si>
    <t xml:space="preserve">Territory rollup</t>
  </si>
  <si>
    <t xml:space="preserve">Variance commentary pack</t>
  </si>
  <si>
    <t xml:space="preserve">Monthly business review deck</t>
  </si>
  <si>
    <t xml:space="preserve">Pipeline by stage</t>
  </si>
  <si>
    <t xml:space="preserve">Regional league table</t>
  </si>
  <si>
    <t xml:space="preserve">Sales vs. target weekly</t>
  </si>
  <si>
    <t xml:space="preserve">Escalations log summary</t>
  </si>
  <si>
    <t xml:space="preserve">Team KPIs (copy)</t>
  </si>
  <si>
    <t xml:space="preserve">Board prep extract</t>
  </si>
  <si>
    <t xml:space="preserve">Forecast vs. bookings</t>
  </si>
  <si>
    <t xml:space="preserve">Weekly flash (v2)</t>
  </si>
  <si>
    <t xml:space="preserve">Ops weekly KPIs</t>
  </si>
  <si>
    <t xml:space="preserve">Coaching tracker</t>
  </si>
  <si>
    <t xml:space="preserve">Spend tracker</t>
  </si>
  <si>
    <t xml:space="preserve">CEO one-pager</t>
  </si>
  <si>
    <t xml:space="preserve">Price-volume-mix (legacy)</t>
  </si>
  <si>
    <t xml:space="preserve">Backlog summary</t>
  </si>
  <si>
    <t xml:space="preserve">Sales leaderboard export</t>
  </si>
  <si>
    <t xml:space="preserve">Response times monthly</t>
  </si>
  <si>
    <t xml:space="preserve">Productivity by team</t>
  </si>
  <si>
    <t xml:space="preserve">Legacy product codes</t>
  </si>
  <si>
    <t xml:space="preserve">Owner confirmed no critical use; 2 weeks' notice, 60-day archive</t>
  </si>
  <si>
    <t xml:space="preserve">Training hours</t>
  </si>
  <si>
    <t xml:space="preserve">Q2 promo tracker</t>
  </si>
  <si>
    <t xml:space="preserve">Pilot program dashboard</t>
  </si>
  <si>
    <t xml:space="preserve">Channel mix (old)</t>
  </si>
  <si>
    <t xml:space="preserve">Expense detail (dup)</t>
  </si>
  <si>
    <t xml:space="preserve">Returns analysis draft</t>
  </si>
  <si>
    <t xml:space="preserve">Inventory aging (copy)</t>
  </si>
  <si>
    <t xml:space="preserve">Contract renewals (old)</t>
  </si>
  <si>
    <t xml:space="preserve">Ad hoc margin cut</t>
  </si>
  <si>
    <t xml:space="preserve">Test dashboard (do not use)</t>
  </si>
  <si>
    <t xml:space="preserve">Store openings 2023</t>
  </si>
  <si>
    <t xml:space="preserve">Discount audit one-off</t>
  </si>
  <si>
    <t xml:space="preserve">Board extract 2023</t>
  </si>
  <si>
    <t xml:space="preserve">Data quality pilot</t>
  </si>
  <si>
    <t xml:space="preserve">Executive KPIs (copy)</t>
  </si>
  <si>
    <t xml:space="preserve">Price change impact Q1</t>
  </si>
  <si>
    <t xml:space="preserve">Headcount snapshot (old)</t>
  </si>
  <si>
    <t xml:space="preserve">Call volume (archived)</t>
  </si>
  <si>
    <t xml:space="preserve">Product launch tracker</t>
  </si>
  <si>
    <t xml:space="preserve">Old region split (pre-reorg)</t>
  </si>
  <si>
    <t xml:space="preserve">Holiday staffing 2024</t>
  </si>
  <si>
    <t xml:space="preserve">Weekly flash (v1)</t>
  </si>
  <si>
    <t xml:space="preserve">Customer churn draft</t>
  </si>
  <si>
    <t xml:space="preserve">Vendor scorecard (paused)</t>
  </si>
  <si>
    <t xml:space="preserve">Region North (closed)</t>
  </si>
  <si>
    <t xml:space="preserve">Survey results 2023</t>
  </si>
  <si>
    <t xml:space="preserve">Marketing spend v3</t>
  </si>
  <si>
    <t xml:space="preserve">Onboarding tracker</t>
  </si>
  <si>
    <t xml:space="preserve">Freight cost one-off</t>
  </si>
  <si>
    <t xml:space="preserve">Partner scorecard (old)</t>
  </si>
  <si>
    <t xml:space="preserve">Budget template 2024</t>
  </si>
</sst>
</file>

<file path=xl/styles.xml><?xml version="1.0" encoding="utf-8"?>
<styleSheet xmlns="http://schemas.openxmlformats.org/spreadsheetml/2006/main">
  <numFmts count="9">
    <numFmt numFmtId="164" formatCode="General"/>
    <numFmt numFmtId="165" formatCode="0.0"/>
    <numFmt numFmtId="166" formatCode="\$#,##0;&quot;($&quot;#,##0\);\-"/>
    <numFmt numFmtId="167" formatCode="0"/>
    <numFmt numFmtId="168" formatCode="0.00"/>
    <numFmt numFmtId="169" formatCode="0.0\x"/>
    <numFmt numFmtId="170" formatCode="#,##0"/>
    <numFmt numFmtId="171" formatCode="\$#,##0"/>
    <numFmt numFmtId="172" formatCode="General"/>
  </numFmts>
  <fonts count="34">
    <font>
      <sz val="10"/>
      <name val="Arial"/>
      <family val="0"/>
      <charset val="1"/>
    </font>
    <font>
      <sz val="10"/>
      <name val="Arial"/>
      <family val="0"/>
    </font>
    <font>
      <sz val="10"/>
      <name val="Arial"/>
      <family val="0"/>
    </font>
    <font>
      <sz val="10"/>
      <name val="Arial"/>
      <family val="0"/>
    </font>
    <font>
      <sz val="11"/>
      <color theme="1"/>
      <name val="Arial"/>
      <family val="2"/>
      <charset val="1"/>
    </font>
    <font>
      <b val="true"/>
      <sz val="24"/>
      <color rgb="FFFFFFFF"/>
      <name val="Arial"/>
      <family val="0"/>
      <charset val="1"/>
    </font>
    <font>
      <sz val="12"/>
      <color rgb="FFC3C8DA"/>
      <name val="Arial"/>
      <family val="0"/>
      <charset val="1"/>
    </font>
    <font>
      <b val="true"/>
      <sz val="26"/>
      <color rgb="FF2B47F0"/>
      <name val="Arial"/>
      <family val="0"/>
      <charset val="1"/>
    </font>
    <font>
      <sz val="11"/>
      <color rgb="FF5B6475"/>
      <name val="Arial"/>
      <family val="0"/>
      <charset val="1"/>
    </font>
    <font>
      <sz val="13"/>
      <color rgb="FF2E3550"/>
      <name val="Arial"/>
      <family val="0"/>
      <charset val="1"/>
    </font>
    <font>
      <b val="true"/>
      <sz val="13"/>
      <color rgb="FF0D1242"/>
      <name val="Arial"/>
      <family val="0"/>
      <charset val="1"/>
    </font>
    <font>
      <u val="single"/>
      <sz val="12"/>
      <color rgb="FF2B47F0"/>
      <name val="Arial"/>
      <family val="0"/>
      <charset val="1"/>
    </font>
    <font>
      <sz val="11"/>
      <color rgb="FF2E3550"/>
      <name val="Arial"/>
      <family val="0"/>
      <charset val="1"/>
    </font>
    <font>
      <u val="single"/>
      <sz val="11"/>
      <color rgb="FF2B47F0"/>
      <name val="Arial"/>
      <family val="0"/>
      <charset val="1"/>
    </font>
    <font>
      <sz val="10"/>
      <color rgb="FFFFFFFF"/>
      <name val="Arial"/>
      <family val="0"/>
      <charset val="1"/>
    </font>
    <font>
      <b val="true"/>
      <sz val="10"/>
      <color rgb="FFFFFFFF"/>
      <name val="Arial"/>
      <family val="0"/>
      <charset val="1"/>
    </font>
    <font>
      <b val="true"/>
      <sz val="18"/>
      <color rgb="FF0D1242"/>
      <name val="Arial"/>
      <family val="0"/>
      <charset val="1"/>
    </font>
    <font>
      <b val="true"/>
      <sz val="11"/>
      <color rgb="FF0D1242"/>
      <name val="Arial"/>
      <family val="0"/>
      <charset val="1"/>
    </font>
    <font>
      <b val="true"/>
      <sz val="11"/>
      <color rgb="FF000000"/>
      <name val="Arial"/>
      <family val="0"/>
      <charset val="1"/>
    </font>
    <font>
      <sz val="11"/>
      <color rgb="FF000000"/>
      <name val="Arial"/>
      <family val="0"/>
      <charset val="1"/>
    </font>
    <font>
      <i val="true"/>
      <sz val="10"/>
      <color rgb="FF5B6475"/>
      <name val="Arial"/>
      <family val="0"/>
      <charset val="1"/>
    </font>
    <font>
      <b val="true"/>
      <sz val="10"/>
      <color rgb="FF5B6475"/>
      <name val="Arial"/>
      <family val="0"/>
      <charset val="1"/>
    </font>
    <font>
      <b val="true"/>
      <sz val="10"/>
      <color rgb="FF8A1C24"/>
      <name val="Arial"/>
      <family val="0"/>
      <charset val="1"/>
    </font>
    <font>
      <b val="true"/>
      <sz val="10"/>
      <color rgb="FF0D1242"/>
      <name val="Arial"/>
      <family val="0"/>
      <charset val="1"/>
    </font>
    <font>
      <sz val="10"/>
      <color rgb="FF2E3550"/>
      <name val="Arial"/>
      <family val="0"/>
      <charset val="1"/>
    </font>
    <font>
      <sz val="10"/>
      <color rgb="FF0000FF"/>
      <name val="Arial"/>
      <family val="0"/>
      <charset val="1"/>
    </font>
    <font>
      <sz val="10"/>
      <color rgb="FF000000"/>
      <name val="Arial"/>
      <family val="0"/>
      <charset val="1"/>
    </font>
    <font>
      <sz val="9"/>
      <color rgb="FF5B6475"/>
      <name val="Arial"/>
      <family val="0"/>
      <charset val="1"/>
    </font>
    <font>
      <i val="true"/>
      <sz val="9"/>
      <color rgb="FF5B6475"/>
      <name val="Arial"/>
      <family val="0"/>
      <charset val="1"/>
    </font>
    <font>
      <b val="true"/>
      <sz val="12"/>
      <color rgb="FF0D1242"/>
      <name val="Arial"/>
      <family val="0"/>
      <charset val="1"/>
    </font>
    <font>
      <sz val="10"/>
      <color rgb="FF5B6475"/>
      <name val="Arial"/>
      <family val="0"/>
      <charset val="1"/>
    </font>
    <font>
      <sz val="11"/>
      <color rgb="FF0000FF"/>
      <name val="Arial"/>
      <family val="0"/>
      <charset val="1"/>
    </font>
    <font>
      <sz val="11"/>
      <color rgb="FF0D1242"/>
      <name val="Arial"/>
      <family val="0"/>
      <charset val="1"/>
    </font>
    <font>
      <b val="true"/>
      <sz val="10"/>
      <name val="Arial"/>
      <family val="0"/>
      <charset val="1"/>
    </font>
  </fonts>
  <fills count="12">
    <fill>
      <patternFill patternType="none"/>
    </fill>
    <fill>
      <patternFill patternType="gray125"/>
    </fill>
    <fill>
      <patternFill patternType="solid">
        <fgColor rgb="FF0D1242"/>
        <bgColor rgb="FF000080"/>
      </patternFill>
    </fill>
    <fill>
      <patternFill patternType="solid">
        <fgColor rgb="FFF8D7DA"/>
        <bgColor rgb="FFE9EAF0"/>
      </patternFill>
    </fill>
    <fill>
      <patternFill patternType="solid">
        <fgColor rgb="FFA3A9BA"/>
        <bgColor rgb="FF8E96B4"/>
      </patternFill>
    </fill>
    <fill>
      <patternFill patternType="solid">
        <fgColor rgb="FFFFBF3E"/>
        <bgColor rgb="FFFF9900"/>
      </patternFill>
    </fill>
    <fill>
      <patternFill patternType="solid">
        <fgColor rgb="FFBAD5F7"/>
        <bgColor rgb="FFC3C8DA"/>
      </patternFill>
    </fill>
    <fill>
      <patternFill patternType="solid">
        <fgColor rgb="FF2B47F0"/>
        <bgColor rgb="FF333399"/>
      </patternFill>
    </fill>
    <fill>
      <patternFill patternType="solid">
        <fgColor rgb="FFFFF4CC"/>
        <bgColor rgb="FFE9EAF0"/>
      </patternFill>
    </fill>
    <fill>
      <patternFill patternType="solid">
        <fgColor rgb="FFE9EAF0"/>
        <bgColor rgb="FFD6D9E3"/>
      </patternFill>
    </fill>
    <fill>
      <patternFill patternType="solid">
        <fgColor rgb="FFFFFFFF"/>
        <bgColor rgb="FFFFF4CC"/>
      </patternFill>
    </fill>
    <fill>
      <patternFill patternType="solid">
        <fgColor rgb="FF5B6475"/>
        <bgColor rgb="FF808080"/>
      </patternFill>
    </fill>
  </fills>
  <borders count="8">
    <border diagonalUp="false" diagonalDown="false">
      <left/>
      <right/>
      <top/>
      <bottom/>
      <diagonal/>
    </border>
    <border diagonalUp="false" diagonalDown="false">
      <left/>
      <right/>
      <top/>
      <bottom style="medium">
        <color rgb="FF0D1242"/>
      </bottom>
      <diagonal/>
    </border>
    <border diagonalUp="false" diagonalDown="false">
      <left/>
      <right/>
      <top/>
      <bottom style="thin">
        <color rgb="FF0D1242"/>
      </bottom>
      <diagonal/>
    </border>
    <border diagonalUp="false" diagonalDown="false">
      <left/>
      <right/>
      <top/>
      <bottom style="thin">
        <color rgb="FFD6D9E3"/>
      </bottom>
      <diagonal/>
    </border>
    <border diagonalUp="false" diagonalDown="false">
      <left/>
      <right/>
      <top/>
      <bottom style="thin">
        <color rgb="FFFFFFFF"/>
      </bottom>
      <diagonal/>
    </border>
    <border diagonalUp="false" diagonalDown="false">
      <left style="thin">
        <color rgb="FFD6D9E3"/>
      </left>
      <right style="thin">
        <color rgb="FFD6D9E3"/>
      </right>
      <top style="thin">
        <color rgb="FFD6D9E3"/>
      </top>
      <bottom style="thin">
        <color rgb="FFD6D9E3"/>
      </bottom>
      <diagonal/>
    </border>
    <border diagonalUp="false" diagonalDown="false">
      <left style="thin">
        <color rgb="FFD6D9E3"/>
      </left>
      <right/>
      <top/>
      <bottom style="thin">
        <color rgb="FFD6D9E3"/>
      </bottom>
      <diagonal/>
    </border>
    <border diagonalUp="false" diagonalDown="false">
      <left/>
      <right style="thin">
        <color rgb="FFFFFFFF"/>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true" applyProtection="false">
      <alignment horizontal="left" vertical="center" textRotation="0" wrapText="false" indent="0" shrinkToFit="false"/>
      <protection locked="true" hidden="false"/>
    </xf>
    <xf numFmtId="164" fontId="6" fillId="2" borderId="0" xfId="0" applyFont="true" applyBorder="true" applyAlignment="true" applyProtection="false">
      <alignment horizontal="right" vertical="center" textRotation="0" wrapText="false" indent="0" shrinkToFit="false"/>
      <protection locked="true" hidden="false"/>
    </xf>
    <xf numFmtId="164" fontId="6" fillId="2" borderId="0" xfId="0" applyFont="true" applyBorder="false" applyAlignment="true" applyProtection="false">
      <alignment horizontal="left" vertical="center" textRotation="0" wrapText="false" indent="0" shrinkToFit="false"/>
      <protection locked="true" hidden="false"/>
    </xf>
    <xf numFmtId="164" fontId="7" fillId="0" borderId="0" xfId="0" applyFont="true" applyBorder="false" applyAlignment="true" applyProtection="false">
      <alignment horizontal="left" vertical="center" textRotation="0" wrapText="false" indent="0" shrinkToFit="false"/>
      <protection locked="true" hidden="false"/>
    </xf>
    <xf numFmtId="164" fontId="8" fillId="0" borderId="0" xfId="0" applyFont="true" applyBorder="true" applyAlignment="true" applyProtection="false">
      <alignment horizontal="right" vertical="center" textRotation="0" wrapText="false" indent="0" shrinkToFit="false"/>
      <protection locked="true" hidden="false"/>
    </xf>
    <xf numFmtId="164" fontId="9" fillId="0" borderId="0" xfId="0" applyFont="true" applyBorder="false" applyAlignment="true" applyProtection="false">
      <alignment horizontal="left" vertical="center" textRotation="0" wrapText="false" indent="0" shrinkToFit="false"/>
      <protection locked="true" hidden="false"/>
    </xf>
    <xf numFmtId="164" fontId="10" fillId="0" borderId="1" xfId="0" applyFont="true" applyBorder="true" applyAlignment="true" applyProtection="false">
      <alignment horizontal="left" vertical="center" textRotation="0" wrapText="false" indent="0" shrinkToFit="false"/>
      <protection locked="true" hidden="false"/>
    </xf>
    <xf numFmtId="164" fontId="4" fillId="0"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left" vertical="center" textRotation="0" wrapText="false" indent="0" shrinkToFit="false"/>
      <protection locked="true" hidden="false"/>
    </xf>
    <xf numFmtId="164" fontId="12" fillId="0" borderId="0" xfId="0" applyFont="true" applyBorder="false" applyAlignment="true" applyProtection="false">
      <alignment horizontal="left" vertical="center" textRotation="0" wrapText="false" indent="0" shrinkToFit="false"/>
      <protection locked="true" hidden="false"/>
    </xf>
    <xf numFmtId="164" fontId="8" fillId="0" borderId="0" xfId="0" applyFont="true" applyBorder="false" applyAlignment="true" applyProtection="false">
      <alignment horizontal="left" vertical="center" textRotation="0" wrapText="false" indent="0" shrinkToFit="false"/>
      <protection locked="true" hidden="false"/>
    </xf>
    <xf numFmtId="164" fontId="12" fillId="0" borderId="0" xfId="0" applyFont="true" applyBorder="true" applyAlignment="true" applyProtection="false">
      <alignment horizontal="left" vertical="center" textRotation="0" wrapText="false" indent="0" shrinkToFit="false"/>
      <protection locked="true" hidden="false"/>
    </xf>
    <xf numFmtId="164" fontId="13" fillId="0" borderId="0" xfId="0" applyFont="true" applyBorder="true" applyAlignment="true" applyProtection="false">
      <alignment horizontal="left" vertical="center" textRotation="0" wrapText="false" indent="0" shrinkToFit="false"/>
      <protection locked="true" hidden="false"/>
    </xf>
    <xf numFmtId="164" fontId="14" fillId="2" borderId="0" xfId="0" applyFont="true" applyBorder="true" applyAlignment="true" applyProtection="false">
      <alignment horizontal="general" vertical="center" textRotation="0" wrapText="true" indent="1" shrinkToFit="false"/>
      <protection locked="true" hidden="false"/>
    </xf>
    <xf numFmtId="164" fontId="15" fillId="2" borderId="0" xfId="0" applyFont="true" applyBorder="false" applyAlignment="true" applyProtection="false">
      <alignment horizontal="general" vertical="center" textRotation="0" wrapText="false" indent="0" shrinkToFit="false"/>
      <protection locked="true" hidden="false"/>
    </xf>
    <xf numFmtId="164" fontId="14" fillId="2" borderId="0" xfId="0" applyFont="true" applyBorder="false" applyAlignment="true" applyProtection="false">
      <alignment horizontal="right" vertical="center" textRotation="0" wrapText="false" indent="1" shrinkToFit="false"/>
      <protection locked="true" hidden="false"/>
    </xf>
    <xf numFmtId="164" fontId="16" fillId="0" borderId="0" xfId="0" applyFont="true" applyBorder="false" applyAlignment="true" applyProtection="false">
      <alignment horizontal="left" vertical="center" textRotation="0" wrapText="false" indent="0" shrinkToFit="false"/>
      <protection locked="true" hidden="false"/>
    </xf>
    <xf numFmtId="164" fontId="17" fillId="0" borderId="2" xfId="0" applyFont="true" applyBorder="true" applyAlignment="true" applyProtection="false">
      <alignment horizontal="left" vertical="bottom" textRotation="0" wrapText="false" indent="0" shrinkToFit="false"/>
      <protection locked="true" hidden="false"/>
    </xf>
    <xf numFmtId="164" fontId="4" fillId="0" borderId="2" xfId="0" applyFont="true" applyBorder="true" applyAlignment="false" applyProtection="false">
      <alignment horizontal="general" vertical="bottom" textRotation="0" wrapText="false" indent="0" shrinkToFit="false"/>
      <protection locked="true" hidden="false"/>
    </xf>
    <xf numFmtId="164" fontId="18" fillId="0" borderId="0" xfId="0" applyFont="true" applyBorder="false" applyAlignment="true" applyProtection="false">
      <alignment horizontal="left" vertical="center" textRotation="0" wrapText="false" indent="0" shrinkToFit="false"/>
      <protection locked="true" hidden="false"/>
    </xf>
    <xf numFmtId="164" fontId="19" fillId="0" borderId="0" xfId="0" applyFont="true" applyBorder="true" applyAlignment="true" applyProtection="false">
      <alignment horizontal="left" vertical="center" textRotation="0" wrapText="true" indent="0" shrinkToFit="false"/>
      <protection locked="true" hidden="false"/>
    </xf>
    <xf numFmtId="164" fontId="20" fillId="0" borderId="0" xfId="0" applyFont="true" applyBorder="false" applyAlignment="true" applyProtection="false">
      <alignment horizontal="left" vertical="center" textRotation="0" wrapText="false" indent="0" shrinkToFit="false"/>
      <protection locked="true" hidden="false"/>
    </xf>
    <xf numFmtId="164" fontId="21" fillId="0" borderId="3" xfId="0" applyFont="true" applyBorder="true" applyAlignment="true" applyProtection="false">
      <alignment horizontal="left" vertical="center" textRotation="0" wrapText="false" indent="0" shrinkToFit="false"/>
      <protection locked="true" hidden="false"/>
    </xf>
    <xf numFmtId="164" fontId="18" fillId="0" borderId="3" xfId="0" applyFont="true" applyBorder="true" applyAlignment="true" applyProtection="false">
      <alignment horizontal="left" vertical="center" textRotation="0" wrapText="false" indent="0" shrinkToFit="false"/>
      <protection locked="true" hidden="false"/>
    </xf>
    <xf numFmtId="164" fontId="22" fillId="3" borderId="4" xfId="0" applyFont="true" applyBorder="true" applyAlignment="true" applyProtection="false">
      <alignment horizontal="center" vertical="center" textRotation="0" wrapText="false" indent="0" shrinkToFit="false"/>
      <protection locked="true" hidden="false"/>
    </xf>
    <xf numFmtId="164" fontId="19" fillId="0" borderId="3" xfId="0" applyFont="true" applyBorder="true" applyAlignment="true" applyProtection="false">
      <alignment horizontal="left" vertical="center" textRotation="0" wrapText="true" indent="1" shrinkToFit="false"/>
      <protection locked="true" hidden="false"/>
    </xf>
    <xf numFmtId="164" fontId="23" fillId="4" borderId="4" xfId="0" applyFont="true" applyBorder="true" applyAlignment="true" applyProtection="false">
      <alignment horizontal="center" vertical="center" textRotation="0" wrapText="false" indent="0" shrinkToFit="false"/>
      <protection locked="true" hidden="false"/>
    </xf>
    <xf numFmtId="164" fontId="23" fillId="5" borderId="4" xfId="0" applyFont="true" applyBorder="true" applyAlignment="true" applyProtection="false">
      <alignment horizontal="center" vertical="center" textRotation="0" wrapText="false" indent="0" shrinkToFit="false"/>
      <protection locked="true" hidden="false"/>
    </xf>
    <xf numFmtId="164" fontId="23" fillId="6" borderId="4" xfId="0" applyFont="true" applyBorder="true" applyAlignment="true" applyProtection="false">
      <alignment horizontal="center" vertical="center" textRotation="0" wrapText="false" indent="0" shrinkToFit="false"/>
      <protection locked="true" hidden="false"/>
    </xf>
    <xf numFmtId="164" fontId="15" fillId="7" borderId="4" xfId="0" applyFont="true" applyBorder="true" applyAlignment="true" applyProtection="false">
      <alignment horizontal="center" vertical="center" textRotation="0" wrapText="false" indent="0" shrinkToFit="false"/>
      <protection locked="true" hidden="false"/>
    </xf>
    <xf numFmtId="164" fontId="19" fillId="0" borderId="0" xfId="0" applyFont="true" applyBorder="false" applyAlignment="true" applyProtection="false">
      <alignment horizontal="left" vertical="center" textRotation="0" wrapText="false" indent="0" shrinkToFit="false"/>
      <protection locked="true" hidden="false"/>
    </xf>
    <xf numFmtId="164" fontId="24" fillId="8" borderId="5" xfId="0" applyFont="true" applyBorder="true" applyAlignment="true" applyProtection="false">
      <alignment horizontal="left" vertical="center" textRotation="0" wrapText="false" indent="0" shrinkToFit="false"/>
      <protection locked="true" hidden="false"/>
    </xf>
    <xf numFmtId="164" fontId="19" fillId="0" borderId="0" xfId="0" applyFont="true" applyBorder="false" applyAlignment="true" applyProtection="false">
      <alignment horizontal="left" vertical="center" textRotation="0" wrapText="false" indent="1" shrinkToFit="false"/>
      <protection locked="true" hidden="false"/>
    </xf>
    <xf numFmtId="164" fontId="25" fillId="0" borderId="5" xfId="0" applyFont="true" applyBorder="true" applyAlignment="true" applyProtection="false">
      <alignment horizontal="right" vertical="center" textRotation="0" wrapText="false" indent="0" shrinkToFit="false"/>
      <protection locked="true" hidden="false"/>
    </xf>
    <xf numFmtId="164" fontId="26" fillId="0" borderId="5" xfId="0" applyFont="true" applyBorder="true" applyAlignment="true" applyProtection="false">
      <alignment horizontal="right" vertical="center" textRotation="0" wrapText="false" indent="0" shrinkToFit="false"/>
      <protection locked="true" hidden="false"/>
    </xf>
    <xf numFmtId="164" fontId="27" fillId="9" borderId="5" xfId="0" applyFont="true" applyBorder="true" applyAlignment="true" applyProtection="false">
      <alignment horizontal="left" vertical="center" textRotation="0" wrapText="false" indent="0" shrinkToFit="false"/>
      <protection locked="true" hidden="false"/>
    </xf>
    <xf numFmtId="164" fontId="28" fillId="0" borderId="0" xfId="0" applyFont="true" applyBorder="false" applyAlignment="true" applyProtection="false">
      <alignment horizontal="left" vertical="center" textRotation="0" wrapText="false" indent="0" shrinkToFit="false"/>
      <protection locked="true" hidden="false"/>
    </xf>
    <xf numFmtId="164" fontId="21" fillId="0" borderId="3" xfId="0" applyFont="true" applyBorder="true" applyAlignment="true" applyProtection="false">
      <alignment horizontal="left" vertical="center" textRotation="0" wrapText="true" indent="0" shrinkToFit="false"/>
      <protection locked="true" hidden="false"/>
    </xf>
    <xf numFmtId="164" fontId="21" fillId="0" borderId="3" xfId="0" applyFont="true" applyBorder="true" applyAlignment="true" applyProtection="false">
      <alignment horizontal="right" vertical="center" textRotation="0" wrapText="true" indent="0" shrinkToFit="false"/>
      <protection locked="true" hidden="false"/>
    </xf>
    <xf numFmtId="164" fontId="21" fillId="0" borderId="3" xfId="0" applyFont="true" applyBorder="true" applyAlignment="true" applyProtection="false">
      <alignment horizontal="right" vertical="center" textRotation="0" wrapText="true" indent="1" shrinkToFit="false"/>
      <protection locked="true" hidden="false"/>
    </xf>
    <xf numFmtId="164" fontId="17" fillId="5" borderId="3" xfId="0" applyFont="true" applyBorder="true" applyAlignment="true" applyProtection="false">
      <alignment horizontal="left" vertical="center" textRotation="0" wrapText="false" indent="0" shrinkToFit="false"/>
      <protection locked="true" hidden="false"/>
    </xf>
    <xf numFmtId="165" fontId="29" fillId="5" borderId="3" xfId="0" applyFont="true" applyBorder="true" applyAlignment="true" applyProtection="false">
      <alignment horizontal="right" vertical="center" textRotation="0" wrapText="false" indent="0" shrinkToFit="false"/>
      <protection locked="true" hidden="false"/>
    </xf>
    <xf numFmtId="164" fontId="30" fillId="5" borderId="3" xfId="0" applyFont="true" applyBorder="true" applyAlignment="true" applyProtection="false">
      <alignment horizontal="right" vertical="center" textRotation="0" wrapText="false" indent="0" shrinkToFit="false"/>
      <protection locked="true" hidden="false"/>
    </xf>
    <xf numFmtId="164" fontId="12" fillId="10" borderId="3" xfId="0" applyFont="true" applyBorder="true" applyAlignment="true" applyProtection="false">
      <alignment horizontal="left" vertical="center" textRotation="0" wrapText="false" indent="0" shrinkToFit="false"/>
      <protection locked="true" hidden="false"/>
    </xf>
    <xf numFmtId="165" fontId="29" fillId="10" borderId="3" xfId="0" applyFont="true" applyBorder="true" applyAlignment="true" applyProtection="false">
      <alignment horizontal="right" vertical="center" textRotation="0" wrapText="false" indent="0" shrinkToFit="false"/>
      <protection locked="true" hidden="false"/>
    </xf>
    <xf numFmtId="164" fontId="30" fillId="10" borderId="3" xfId="0" applyFont="true" applyBorder="true" applyAlignment="true" applyProtection="false">
      <alignment horizontal="right" vertical="center" textRotation="0" wrapText="false" indent="0" shrinkToFit="false"/>
      <protection locked="true" hidden="false"/>
    </xf>
    <xf numFmtId="166" fontId="29" fillId="10" borderId="3" xfId="0" applyFont="true" applyBorder="true" applyAlignment="true" applyProtection="false">
      <alignment horizontal="right" vertical="center" textRotation="0" wrapText="false" indent="0" shrinkToFit="false"/>
      <protection locked="true" hidden="false"/>
    </xf>
    <xf numFmtId="164" fontId="21" fillId="0" borderId="6" xfId="0" applyFont="true" applyBorder="true" applyAlignment="true" applyProtection="false">
      <alignment horizontal="left" vertical="center" textRotation="0" wrapText="true" indent="1" shrinkToFit="false"/>
      <protection locked="true" hidden="false"/>
    </xf>
    <xf numFmtId="164" fontId="12" fillId="0" borderId="3" xfId="0" applyFont="true" applyBorder="true" applyAlignment="true" applyProtection="false">
      <alignment horizontal="left" vertical="center" textRotation="0" wrapText="false" indent="0" shrinkToFit="false"/>
      <protection locked="true" hidden="false"/>
    </xf>
    <xf numFmtId="167" fontId="31" fillId="8" borderId="4" xfId="0" applyFont="true" applyBorder="true" applyAlignment="true" applyProtection="false">
      <alignment horizontal="right" vertical="center" textRotation="0" wrapText="false" indent="0" shrinkToFit="false"/>
      <protection locked="true" hidden="false"/>
    </xf>
    <xf numFmtId="167" fontId="31" fillId="0" borderId="3" xfId="0" applyFont="true" applyBorder="true" applyAlignment="true" applyProtection="false">
      <alignment horizontal="right" vertical="center" textRotation="0" wrapText="false" indent="0" shrinkToFit="false"/>
      <protection locked="true" hidden="false"/>
    </xf>
    <xf numFmtId="164" fontId="30" fillId="0" borderId="3" xfId="0" applyFont="true" applyBorder="true" applyAlignment="true" applyProtection="false">
      <alignment horizontal="right" vertical="center" textRotation="0" wrapText="false" indent="0" shrinkToFit="false"/>
      <protection locked="true" hidden="false"/>
    </xf>
    <xf numFmtId="164" fontId="30" fillId="0" borderId="6" xfId="0" applyFont="true" applyBorder="true" applyAlignment="true" applyProtection="false">
      <alignment horizontal="left" vertical="center" textRotation="0" wrapText="true" indent="1" shrinkToFit="false"/>
      <protection locked="true" hidden="false"/>
    </xf>
    <xf numFmtId="168" fontId="31" fillId="8" borderId="4" xfId="0" applyFont="true" applyBorder="true" applyAlignment="true" applyProtection="false">
      <alignment horizontal="right" vertical="center" textRotation="0" wrapText="false" indent="0" shrinkToFit="false"/>
      <protection locked="true" hidden="false"/>
    </xf>
    <xf numFmtId="168" fontId="31" fillId="0" borderId="3" xfId="0" applyFont="true" applyBorder="true" applyAlignment="true" applyProtection="false">
      <alignment horizontal="right" vertical="center" textRotation="0" wrapText="false" indent="0" shrinkToFit="false"/>
      <protection locked="true" hidden="false"/>
    </xf>
    <xf numFmtId="169" fontId="31" fillId="8" borderId="4" xfId="0" applyFont="true" applyBorder="true" applyAlignment="true" applyProtection="false">
      <alignment horizontal="right" vertical="center" textRotation="0" wrapText="false" indent="0" shrinkToFit="false"/>
      <protection locked="true" hidden="false"/>
    </xf>
    <xf numFmtId="169" fontId="31" fillId="0" borderId="3" xfId="0" applyFont="true" applyBorder="true" applyAlignment="true" applyProtection="false">
      <alignment horizontal="right" vertical="center" textRotation="0" wrapText="false" indent="0" shrinkToFit="false"/>
      <protection locked="true" hidden="false"/>
    </xf>
    <xf numFmtId="170" fontId="31" fillId="8" borderId="4" xfId="0" applyFont="true" applyBorder="true" applyAlignment="true" applyProtection="false">
      <alignment horizontal="right" vertical="center" textRotation="0" wrapText="false" indent="0" shrinkToFit="false"/>
      <protection locked="true" hidden="false"/>
    </xf>
    <xf numFmtId="170" fontId="31" fillId="0" borderId="3" xfId="0" applyFont="true" applyBorder="true" applyAlignment="true" applyProtection="false">
      <alignment horizontal="right" vertical="center" textRotation="0" wrapText="false" indent="0" shrinkToFit="false"/>
      <protection locked="true" hidden="false"/>
    </xf>
    <xf numFmtId="171" fontId="31" fillId="8" borderId="4" xfId="0" applyFont="true" applyBorder="true" applyAlignment="true" applyProtection="false">
      <alignment horizontal="right" vertical="center" textRotation="0" wrapText="false" indent="0" shrinkToFit="false"/>
      <protection locked="true" hidden="false"/>
    </xf>
    <xf numFmtId="171" fontId="31" fillId="0" borderId="3" xfId="0" applyFont="true" applyBorder="true" applyAlignment="true" applyProtection="false">
      <alignment horizontal="right" vertical="center" textRotation="0" wrapText="false" indent="0" shrinkToFit="false"/>
      <protection locked="true" hidden="false"/>
    </xf>
    <xf numFmtId="167" fontId="32" fillId="10" borderId="3" xfId="0" applyFont="true" applyBorder="true" applyAlignment="true" applyProtection="false">
      <alignment horizontal="right" vertical="center" textRotation="0" wrapText="false" indent="0" shrinkToFit="false"/>
      <protection locked="true" hidden="false"/>
    </xf>
    <xf numFmtId="165" fontId="32" fillId="10" borderId="3" xfId="0" applyFont="true" applyBorder="true" applyAlignment="true" applyProtection="false">
      <alignment horizontal="right" vertical="center" textRotation="0" wrapText="false" indent="0" shrinkToFit="false"/>
      <protection locked="true" hidden="false"/>
    </xf>
    <xf numFmtId="165" fontId="17" fillId="5" borderId="3" xfId="0" applyFont="true" applyBorder="true" applyAlignment="true" applyProtection="false">
      <alignment horizontal="right" vertical="center" textRotation="0" wrapText="false" indent="0" shrinkToFit="false"/>
      <protection locked="true" hidden="false"/>
    </xf>
    <xf numFmtId="166" fontId="32" fillId="10" borderId="3" xfId="0" applyFont="true" applyBorder="true" applyAlignment="true" applyProtection="false">
      <alignment horizontal="right" vertical="center" textRotation="0" wrapText="false" indent="0" shrinkToFit="false"/>
      <protection locked="true" hidden="false"/>
    </xf>
    <xf numFmtId="164" fontId="28" fillId="0" borderId="0" xfId="0" applyFont="true" applyBorder="true" applyAlignment="true" applyProtection="false">
      <alignment horizontal="left" vertical="center" textRotation="0" wrapText="true" indent="0" shrinkToFit="false"/>
      <protection locked="true" hidden="false"/>
    </xf>
    <xf numFmtId="164" fontId="15" fillId="2" borderId="7" xfId="0" applyFont="true" applyBorder="true" applyAlignment="true" applyProtection="false">
      <alignment horizontal="general" vertical="center" textRotation="0" wrapText="true" indent="0" shrinkToFit="false"/>
      <protection locked="true" hidden="false"/>
    </xf>
    <xf numFmtId="164" fontId="15" fillId="11" borderId="7" xfId="0" applyFont="true" applyBorder="true" applyAlignment="true" applyProtection="false">
      <alignment horizontal="general" vertical="center" textRotation="0" wrapText="true" indent="0" shrinkToFit="false"/>
      <protection locked="true" hidden="false"/>
    </xf>
    <xf numFmtId="164" fontId="0" fillId="8" borderId="3" xfId="0" applyFont="true" applyBorder="true" applyAlignment="false" applyProtection="false">
      <alignment horizontal="general" vertical="bottom" textRotation="0" wrapText="false" indent="0" shrinkToFit="false"/>
      <protection locked="true" hidden="false"/>
    </xf>
    <xf numFmtId="164" fontId="33" fillId="0" borderId="3" xfId="0" applyFont="true" applyBorder="true" applyAlignment="false" applyProtection="false">
      <alignment horizontal="general" vertical="bottom" textRotation="0" wrapText="false" indent="0" shrinkToFit="false"/>
      <protection locked="true" hidden="false"/>
    </xf>
    <xf numFmtId="172" fontId="27" fillId="9" borderId="0" xfId="0" applyFont="true" applyBorder="false" applyAlignment="false" applyProtection="false">
      <alignment horizontal="general" vertical="bottom" textRotation="0" wrapText="false" indent="0" shrinkToFit="false"/>
      <protection locked="true" hidden="false"/>
    </xf>
    <xf numFmtId="164" fontId="0" fillId="0" borderId="3"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3">
    <dxf>
      <font>
        <name val="Arial"/>
        <charset val="1"/>
        <family val="0"/>
        <i val="1"/>
        <color rgb="FF8E96B4"/>
      </font>
    </dxf>
    <dxf>
      <fill>
        <patternFill patternType="solid">
          <fgColor rgb="FF0D1242"/>
          <bgColor rgb="FF000000"/>
        </patternFill>
      </fill>
    </dxf>
    <dxf>
      <fill>
        <patternFill patternType="solid">
          <fgColor rgb="FFFFF4CC"/>
          <bgColor rgb="FF000000"/>
        </patternFill>
      </fill>
    </dxf>
    <dxf>
      <fill>
        <patternFill patternType="solid">
          <fgColor rgb="FFFFFFFF"/>
          <bgColor rgb="FF000000"/>
        </patternFill>
      </fill>
    </dxf>
    <dxf>
      <fill>
        <patternFill patternType="solid">
          <bgColor rgb="FF000000"/>
        </patternFill>
      </fill>
    </dxf>
    <dxf>
      <fill>
        <patternFill patternType="solid">
          <fgColor rgb="FFBAD5F7"/>
          <bgColor rgb="FF000000"/>
        </patternFill>
      </fill>
    </dxf>
    <dxf>
      <font>
        <name val="Arial"/>
        <charset val="1"/>
        <family val="0"/>
        <b val="1"/>
        <color rgb="FFFFFFFF"/>
      </font>
      <fill>
        <patternFill>
          <bgColor rgb="FF2B47F0"/>
        </patternFill>
      </fill>
    </dxf>
    <dxf>
      <font>
        <name val="Arial"/>
        <charset val="1"/>
        <family val="0"/>
        <b val="1"/>
        <color rgb="FF0D1242"/>
      </font>
      <fill>
        <patternFill>
          <bgColor rgb="FFBAD5F7"/>
        </patternFill>
      </fill>
    </dxf>
    <dxf>
      <font>
        <name val="Arial"/>
        <charset val="1"/>
        <family val="0"/>
        <b val="1"/>
        <color rgb="FF0D1242"/>
      </font>
      <fill>
        <patternFill>
          <bgColor rgb="FFA3A9BA"/>
        </patternFill>
      </fill>
    </dxf>
    <dxf>
      <font>
        <name val="Arial"/>
        <charset val="1"/>
        <family val="0"/>
        <b val="1"/>
        <color rgb="FF0D1242"/>
      </font>
      <fill>
        <patternFill>
          <bgColor rgb="FFFFBF3E"/>
        </patternFill>
      </fill>
    </dxf>
    <dxf>
      <font>
        <name val="Arial"/>
        <charset val="1"/>
        <family val="0"/>
        <b val="1"/>
        <color rgb="FF8A1C24"/>
      </font>
      <fill>
        <patternFill>
          <bgColor rgb="FFF8D7DA"/>
        </patternFill>
      </fill>
    </dxf>
    <dxf>
      <fill>
        <patternFill patternType="solid">
          <fgColor rgb="FF2B47F0"/>
          <bgColor rgb="FF000000"/>
        </patternFill>
      </fill>
    </dxf>
    <dxf>
      <fill>
        <patternFill patternType="solid">
          <fgColor rgb="FFA3A9BA"/>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D1242"/>
      <rgbColor rgb="FF808000"/>
      <rgbColor rgb="FF800080"/>
      <rgbColor rgb="FF008080"/>
      <rgbColor rgb="FFC3C8DA"/>
      <rgbColor rgb="FF808080"/>
      <rgbColor rgb="FFA3A9BA"/>
      <rgbColor rgb="FF993366"/>
      <rgbColor rgb="FFFFF4CC"/>
      <rgbColor rgb="FFE9EAF0"/>
      <rgbColor rgb="FF660066"/>
      <rgbColor rgb="FFFF8080"/>
      <rgbColor rgb="FF0066CC"/>
      <rgbColor rgb="FFBAD5F7"/>
      <rgbColor rgb="FF000080"/>
      <rgbColor rgb="FFFF00FF"/>
      <rgbColor rgb="FFFFFF00"/>
      <rgbColor rgb="FF00FFFF"/>
      <rgbColor rgb="FF800080"/>
      <rgbColor rgb="FF800000"/>
      <rgbColor rgb="FF008080"/>
      <rgbColor rgb="FF0000FF"/>
      <rgbColor rgb="FF00CCFF"/>
      <rgbColor rgb="FFCCFFFF"/>
      <rgbColor rgb="FFD6D9E3"/>
      <rgbColor rgb="FFFFFF99"/>
      <rgbColor rgb="FF99CCFF"/>
      <rgbColor rgb="FFFF99CC"/>
      <rgbColor rgb="FFCC99FF"/>
      <rgbColor rgb="FFF8D7DA"/>
      <rgbColor rgb="FF2B47F0"/>
      <rgbColor rgb="FF33CCCC"/>
      <rgbColor rgb="FF99CC00"/>
      <rgbColor rgb="FFFFBF3E"/>
      <rgbColor rgb="FFFF9900"/>
      <rgbColor rgb="FFFF6600"/>
      <rgbColor rgb="FF5B6475"/>
      <rgbColor rgb="FF8E96B4"/>
      <rgbColor rgb="FF003366"/>
      <rgbColor rgb="FF339966"/>
      <rgbColor rgb="FF003300"/>
      <rgbColor rgb="FF333300"/>
      <rgbColor rgb="FF8A1C24"/>
      <rgbColor rgb="FF993366"/>
      <rgbColor rgb="FF333399"/>
      <rgbColor rgb="FF2E355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Arial"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linkedin.com/in/tony-alunni/" TargetMode="External"/>
</Relationships>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_rels/sheet5.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4"/>
    <col collapsed="false" customWidth="true" hidden="false" outlineLevel="0" max="3" min="3" style="0" width="16"/>
    <col collapsed="false" customWidth="true" hidden="false" outlineLevel="0" max="9" min="4" style="0" width="12"/>
    <col collapsed="false" customWidth="true" hidden="false" outlineLevel="0" max="10" min="10" style="0" width="14"/>
    <col collapsed="false" customWidth="true" hidden="false" outlineLevel="0" max="11" min="11" style="0" width="16"/>
    <col collapsed="false" customWidth="true" hidden="false" outlineLevel="0" max="12" min="12" style="0" width="3"/>
  </cols>
  <sheetData>
    <row r="1" customFormat="false" ht="18" hidden="false" customHeight="true" outlineLevel="0" collapsed="false">
      <c r="A1" s="1"/>
      <c r="B1" s="1"/>
      <c r="C1" s="1"/>
      <c r="D1" s="1"/>
      <c r="E1" s="1"/>
      <c r="F1" s="1"/>
      <c r="G1" s="1"/>
      <c r="H1" s="1"/>
      <c r="I1" s="1"/>
      <c r="J1" s="1"/>
      <c r="K1" s="1"/>
      <c r="L1" s="1"/>
    </row>
    <row r="2" customFormat="false" ht="18" hidden="false" customHeight="true" outlineLevel="0" collapsed="false">
      <c r="A2" s="1"/>
      <c r="B2" s="1"/>
      <c r="C2" s="1"/>
      <c r="D2" s="1"/>
      <c r="E2" s="1"/>
      <c r="F2" s="1"/>
      <c r="G2" s="1"/>
      <c r="H2" s="1"/>
      <c r="I2" s="1"/>
      <c r="J2" s="1"/>
      <c r="K2" s="1"/>
      <c r="L2" s="1"/>
    </row>
    <row r="3" customFormat="false" ht="30" hidden="false" customHeight="true" outlineLevel="0" collapsed="false">
      <c r="A3" s="1"/>
      <c r="B3" s="2" t="s">
        <v>0</v>
      </c>
      <c r="C3" s="1"/>
      <c r="D3" s="1"/>
      <c r="E3" s="1"/>
      <c r="F3" s="1"/>
      <c r="G3" s="1"/>
      <c r="H3" s="3" t="s">
        <v>1</v>
      </c>
      <c r="I3" s="3"/>
      <c r="J3" s="3"/>
      <c r="K3" s="3"/>
      <c r="L3" s="1"/>
    </row>
    <row r="4" customFormat="false" ht="19.5" hidden="false" customHeight="true" outlineLevel="0" collapsed="false">
      <c r="A4" s="1"/>
      <c r="B4" s="4" t="s">
        <v>2</v>
      </c>
      <c r="C4" s="1"/>
      <c r="D4" s="1"/>
      <c r="E4" s="1"/>
      <c r="F4" s="1"/>
      <c r="G4" s="1"/>
      <c r="H4" s="3"/>
      <c r="I4" s="3"/>
      <c r="J4" s="3"/>
      <c r="K4" s="3"/>
      <c r="L4" s="1"/>
    </row>
    <row r="5" customFormat="false" ht="18" hidden="false" customHeight="true" outlineLevel="0" collapsed="false">
      <c r="A5" s="1"/>
      <c r="B5" s="1"/>
      <c r="C5" s="1"/>
      <c r="D5" s="1"/>
      <c r="E5" s="1"/>
      <c r="F5" s="1"/>
      <c r="G5" s="1"/>
      <c r="H5" s="1"/>
      <c r="I5" s="1"/>
      <c r="J5" s="1"/>
      <c r="K5" s="1"/>
      <c r="L5" s="1"/>
    </row>
    <row r="6" customFormat="false" ht="18" hidden="false" customHeight="true" outlineLevel="0" collapsed="false">
      <c r="A6" s="1"/>
      <c r="B6" s="1"/>
      <c r="C6" s="1"/>
      <c r="D6" s="1"/>
      <c r="E6" s="1"/>
      <c r="F6" s="1"/>
      <c r="G6" s="1"/>
      <c r="H6" s="1"/>
      <c r="I6" s="1"/>
      <c r="J6" s="1"/>
      <c r="K6" s="1"/>
      <c r="L6" s="1"/>
    </row>
    <row r="7" customFormat="false" ht="18" hidden="false" customHeight="true" outlineLevel="0" collapsed="false">
      <c r="A7" s="1"/>
      <c r="B7" s="1"/>
      <c r="C7" s="1"/>
      <c r="D7" s="1"/>
      <c r="E7" s="1"/>
      <c r="F7" s="1"/>
      <c r="G7" s="1"/>
      <c r="H7" s="1"/>
      <c r="I7" s="1"/>
      <c r="J7" s="1"/>
      <c r="K7" s="1"/>
      <c r="L7" s="1"/>
    </row>
    <row r="10" customFormat="false" ht="33.75" hidden="false" customHeight="true" outlineLevel="0" collapsed="false">
      <c r="B10" s="5" t="s">
        <v>3</v>
      </c>
      <c r="H10" s="6" t="s">
        <v>4</v>
      </c>
      <c r="I10" s="6"/>
      <c r="J10" s="6"/>
      <c r="K10" s="6"/>
    </row>
    <row r="11" customFormat="false" ht="16.15" hidden="false" customHeight="false" outlineLevel="0" collapsed="false">
      <c r="B11" s="7" t="s">
        <v>5</v>
      </c>
    </row>
    <row r="14" customFormat="false" ht="16.15" hidden="false" customHeight="false" outlineLevel="0" collapsed="false">
      <c r="B14" s="8" t="s">
        <v>6</v>
      </c>
      <c r="C14" s="9"/>
      <c r="D14" s="9"/>
      <c r="E14" s="9"/>
      <c r="F14" s="9"/>
      <c r="H14" s="8" t="s">
        <v>7</v>
      </c>
      <c r="I14" s="9"/>
      <c r="J14" s="9"/>
      <c r="K14" s="9"/>
    </row>
    <row r="16" customFormat="false" ht="19.5" hidden="false" customHeight="true" outlineLevel="0" collapsed="false">
      <c r="B16" s="10" t="str">
        <f aca="false">HYPERLINK("#'How to use'!A1","How to use")</f>
        <v>How to use</v>
      </c>
      <c r="C16" s="11" t="s">
        <v>8</v>
      </c>
      <c r="H16" s="12" t="s">
        <v>9</v>
      </c>
      <c r="I16" s="13" t="s">
        <v>10</v>
      </c>
      <c r="J16" s="13"/>
      <c r="K16" s="13"/>
    </row>
    <row r="17" customFormat="false" ht="19.5" hidden="false" customHeight="true" outlineLevel="0" collapsed="false">
      <c r="B17" s="10" t="str">
        <f aca="false">HYPERLINK("#'Summary'!A1","Summary")</f>
        <v>Summary</v>
      </c>
      <c r="C17" s="11" t="s">
        <v>11</v>
      </c>
      <c r="H17" s="12" t="s">
        <v>12</v>
      </c>
      <c r="I17" s="14" t="s">
        <v>13</v>
      </c>
      <c r="J17" s="14"/>
      <c r="K17" s="14"/>
    </row>
    <row r="18" customFormat="false" ht="19.5" hidden="false" customHeight="true" outlineLevel="0" collapsed="false">
      <c r="B18" s="10" t="str">
        <f aca="false">HYPERLINK("#'Report review'!A1","Report review")</f>
        <v>Report review</v>
      </c>
      <c r="C18" s="11" t="s">
        <v>14</v>
      </c>
    </row>
    <row r="19" customFormat="false" ht="19.5" hidden="false" customHeight="true" outlineLevel="0" collapsed="false">
      <c r="B19" s="10" t="str">
        <f aca="false">HYPERLINK("#'Worked example'!A1","Worked example")</f>
        <v>Worked example</v>
      </c>
      <c r="C19" s="11" t="s">
        <v>15</v>
      </c>
    </row>
    <row r="27" customFormat="false" ht="16.5" hidden="false" customHeight="true" outlineLevel="0" collapsed="false">
      <c r="B27" s="15" t="s">
        <v>16</v>
      </c>
      <c r="C27" s="15"/>
      <c r="D27" s="15"/>
      <c r="E27" s="15"/>
      <c r="F27" s="15"/>
      <c r="G27" s="15"/>
      <c r="H27" s="15"/>
      <c r="I27" s="15"/>
      <c r="J27" s="15"/>
      <c r="K27" s="15"/>
    </row>
    <row r="28" customFormat="false" ht="16.5" hidden="false" customHeight="true" outlineLevel="0" collapsed="false">
      <c r="B28" s="15"/>
      <c r="C28" s="15"/>
      <c r="D28" s="15"/>
      <c r="E28" s="15"/>
      <c r="F28" s="15"/>
      <c r="G28" s="15"/>
      <c r="H28" s="15"/>
      <c r="I28" s="15"/>
      <c r="J28" s="15"/>
      <c r="K28" s="15"/>
    </row>
    <row r="29" customFormat="false" ht="16.5" hidden="false" customHeight="true" outlineLevel="0" collapsed="false">
      <c r="B29" s="15"/>
      <c r="C29" s="15"/>
      <c r="D29" s="15"/>
      <c r="E29" s="15"/>
      <c r="F29" s="15"/>
      <c r="G29" s="15"/>
      <c r="H29" s="15"/>
      <c r="I29" s="15"/>
      <c r="J29" s="15"/>
      <c r="K29" s="15"/>
    </row>
    <row r="30" customFormat="false" ht="16.5" hidden="false" customHeight="true" outlineLevel="0" collapsed="false">
      <c r="B30" s="15"/>
      <c r="C30" s="15"/>
      <c r="D30" s="15"/>
      <c r="E30" s="15"/>
      <c r="F30" s="15"/>
      <c r="G30" s="15"/>
      <c r="H30" s="15"/>
      <c r="I30" s="15"/>
      <c r="J30" s="15"/>
      <c r="K30" s="15"/>
    </row>
    <row r="31" customFormat="false" ht="16.5" hidden="false" customHeight="true" outlineLevel="0" collapsed="false">
      <c r="B31" s="15"/>
      <c r="C31" s="15"/>
      <c r="D31" s="15"/>
      <c r="E31" s="15"/>
      <c r="F31" s="15"/>
      <c r="G31" s="15"/>
      <c r="H31" s="15"/>
      <c r="I31" s="15"/>
      <c r="J31" s="15"/>
      <c r="K31" s="15"/>
    </row>
  </sheetData>
  <mergeCells count="5">
    <mergeCell ref="H3:K4"/>
    <mergeCell ref="H10:K10"/>
    <mergeCell ref="I16:K16"/>
    <mergeCell ref="I17:K17"/>
    <mergeCell ref="B27:K31"/>
  </mergeCells>
  <hyperlinks>
    <hyperlink ref="I17" r:id="rId1" display="linkedin.com/in/tony-alunni"/>
  </hyperlinks>
  <printOptions headings="false" gridLines="false" gridLinesSet="true" horizontalCentered="true" verticalCentered="false"/>
  <pageMargins left="0.4" right="0.4" top="0.4" bottom="0.6"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6"/>
    <col collapsed="false" customWidth="true" hidden="false" outlineLevel="0" max="3" min="3" style="0" width="24"/>
    <col collapsed="false" customWidth="true" hidden="false" outlineLevel="0" max="4" min="4" style="0" width="92"/>
    <col collapsed="false" customWidth="true" hidden="false" outlineLevel="0" max="5" min="5" style="0" width="3"/>
  </cols>
  <sheetData>
    <row r="1" customFormat="false" ht="7.5" hidden="false" customHeight="true" outlineLevel="0" collapsed="false"/>
    <row r="2" customFormat="false" ht="30" hidden="false" customHeight="true" outlineLevel="0" collapsed="false">
      <c r="A2" s="1"/>
      <c r="B2" s="16" t="s">
        <v>17</v>
      </c>
      <c r="C2" s="1"/>
      <c r="D2" s="17" t="s">
        <v>18</v>
      </c>
      <c r="E2" s="1"/>
    </row>
    <row r="3" customFormat="false" ht="7.5" hidden="false" customHeight="true" outlineLevel="0" collapsed="false"/>
    <row r="5" customFormat="false" ht="27.75" hidden="false" customHeight="true" outlineLevel="0" collapsed="false">
      <c r="B5" s="18" t="s">
        <v>19</v>
      </c>
    </row>
    <row r="6" customFormat="false" ht="15" hidden="false" customHeight="false" outlineLevel="0" collapsed="false">
      <c r="B6" s="12" t="s">
        <v>20</v>
      </c>
    </row>
    <row r="8" customFormat="false" ht="21.75" hidden="false" customHeight="true" outlineLevel="0" collapsed="false">
      <c r="B8" s="19" t="s">
        <v>21</v>
      </c>
      <c r="C8" s="20"/>
      <c r="D8" s="20"/>
    </row>
    <row r="9" customFormat="false" ht="6" hidden="false" customHeight="true" outlineLevel="0" collapsed="false"/>
    <row r="10" customFormat="false" ht="33.75" hidden="false" customHeight="true" outlineLevel="0" collapsed="false">
      <c r="B10" s="21" t="n">
        <v>1</v>
      </c>
      <c r="C10" s="22" t="s">
        <v>22</v>
      </c>
      <c r="D10" s="22"/>
    </row>
    <row r="11" customFormat="false" ht="33.75" hidden="false" customHeight="true" outlineLevel="0" collapsed="false">
      <c r="B11" s="21" t="n">
        <v>2</v>
      </c>
      <c r="C11" s="22" t="s">
        <v>23</v>
      </c>
      <c r="D11" s="22"/>
    </row>
    <row r="12" customFormat="false" ht="33.75" hidden="false" customHeight="true" outlineLevel="0" collapsed="false">
      <c r="B12" s="21" t="n">
        <v>3</v>
      </c>
      <c r="C12" s="22" t="s">
        <v>24</v>
      </c>
      <c r="D12" s="22"/>
    </row>
    <row r="13" customFormat="false" ht="33.75" hidden="false" customHeight="true" outlineLevel="0" collapsed="false">
      <c r="B13" s="21" t="n">
        <v>4</v>
      </c>
      <c r="C13" s="22" t="s">
        <v>25</v>
      </c>
      <c r="D13" s="22"/>
    </row>
    <row r="14" customFormat="false" ht="33.75" hidden="false" customHeight="true" outlineLevel="0" collapsed="false">
      <c r="B14" s="21" t="n">
        <v>5</v>
      </c>
      <c r="C14" s="22" t="s">
        <v>26</v>
      </c>
      <c r="D14" s="22"/>
    </row>
    <row r="15" customFormat="false" ht="33.75" hidden="false" customHeight="true" outlineLevel="0" collapsed="false">
      <c r="B15" s="21" t="n">
        <v>6</v>
      </c>
      <c r="C15" s="22" t="s">
        <v>27</v>
      </c>
      <c r="D15" s="22"/>
    </row>
    <row r="16" customFormat="false" ht="15" hidden="false" customHeight="false" outlineLevel="0" collapsed="false">
      <c r="C16" s="23" t="s">
        <v>28</v>
      </c>
    </row>
    <row r="18" customFormat="false" ht="21.75" hidden="false" customHeight="true" outlineLevel="0" collapsed="false">
      <c r="B18" s="19" t="s">
        <v>29</v>
      </c>
      <c r="C18" s="20"/>
      <c r="D18" s="20"/>
    </row>
    <row r="19" customFormat="false" ht="19.5" hidden="false" customHeight="true" outlineLevel="0" collapsed="false">
      <c r="B19" s="24" t="s">
        <v>30</v>
      </c>
      <c r="C19" s="24" t="s">
        <v>31</v>
      </c>
      <c r="D19" s="24" t="s">
        <v>32</v>
      </c>
    </row>
    <row r="20" customFormat="false" ht="33.75" hidden="false" customHeight="true" outlineLevel="0" collapsed="false">
      <c r="B20" s="25" t="n">
        <v>1</v>
      </c>
      <c r="C20" s="26" t="s">
        <v>33</v>
      </c>
      <c r="D20" s="27" t="s">
        <v>34</v>
      </c>
    </row>
    <row r="21" customFormat="false" ht="33.75" hidden="false" customHeight="true" outlineLevel="0" collapsed="false">
      <c r="B21" s="25" t="n">
        <v>2</v>
      </c>
      <c r="C21" s="28" t="s">
        <v>35</v>
      </c>
      <c r="D21" s="27" t="s">
        <v>36</v>
      </c>
    </row>
    <row r="22" customFormat="false" ht="33.75" hidden="false" customHeight="true" outlineLevel="0" collapsed="false">
      <c r="B22" s="25" t="n">
        <v>3</v>
      </c>
      <c r="C22" s="29" t="s">
        <v>37</v>
      </c>
      <c r="D22" s="27" t="s">
        <v>38</v>
      </c>
    </row>
    <row r="23" customFormat="false" ht="33.75" hidden="false" customHeight="true" outlineLevel="0" collapsed="false">
      <c r="B23" s="25" t="n">
        <v>4</v>
      </c>
      <c r="C23" s="30" t="s">
        <v>39</v>
      </c>
      <c r="D23" s="27" t="s">
        <v>40</v>
      </c>
    </row>
    <row r="24" customFormat="false" ht="33.75" hidden="false" customHeight="true" outlineLevel="0" collapsed="false">
      <c r="B24" s="25" t="n">
        <v>5</v>
      </c>
      <c r="C24" s="31" t="s">
        <v>41</v>
      </c>
      <c r="D24" s="27" t="s">
        <v>42</v>
      </c>
    </row>
    <row r="26" customFormat="false" ht="21.75" hidden="false" customHeight="true" outlineLevel="0" collapsed="false">
      <c r="B26" s="19" t="s">
        <v>43</v>
      </c>
      <c r="C26" s="20"/>
      <c r="D26" s="20"/>
    </row>
    <row r="27" customFormat="false" ht="6" hidden="false" customHeight="true" outlineLevel="0" collapsed="false"/>
    <row r="28" customFormat="false" ht="19.5" hidden="false" customHeight="true" outlineLevel="0" collapsed="false">
      <c r="B28" s="32" t="s">
        <v>44</v>
      </c>
      <c r="C28" s="32" t="s">
        <v>45</v>
      </c>
    </row>
    <row r="29" customFormat="false" ht="19.5" hidden="false" customHeight="true" outlineLevel="0" collapsed="false">
      <c r="B29" s="32" t="s">
        <v>44</v>
      </c>
      <c r="C29" s="32" t="s">
        <v>46</v>
      </c>
    </row>
    <row r="30" customFormat="false" ht="19.5" hidden="false" customHeight="true" outlineLevel="0" collapsed="false">
      <c r="B30" s="32" t="s">
        <v>44</v>
      </c>
      <c r="C30" s="32" t="s">
        <v>47</v>
      </c>
    </row>
    <row r="32" customFormat="false" ht="21.75" hidden="false" customHeight="true" outlineLevel="0" collapsed="false">
      <c r="B32" s="19" t="s">
        <v>48</v>
      </c>
      <c r="C32" s="20"/>
      <c r="D32" s="20"/>
    </row>
    <row r="33" customFormat="false" ht="6" hidden="false" customHeight="true" outlineLevel="0" collapsed="false"/>
    <row r="34" customFormat="false" ht="19.5" hidden="false" customHeight="true" outlineLevel="0" collapsed="false">
      <c r="C34" s="33" t="s">
        <v>49</v>
      </c>
      <c r="D34" s="34" t="s">
        <v>50</v>
      </c>
    </row>
    <row r="35" customFormat="false" ht="19.5" hidden="false" customHeight="true" outlineLevel="0" collapsed="false">
      <c r="C35" s="35" t="s">
        <v>51</v>
      </c>
      <c r="D35" s="34" t="s">
        <v>52</v>
      </c>
    </row>
    <row r="36" customFormat="false" ht="19.5" hidden="false" customHeight="true" outlineLevel="0" collapsed="false">
      <c r="C36" s="36" t="s">
        <v>53</v>
      </c>
      <c r="D36" s="34" t="s">
        <v>54</v>
      </c>
    </row>
    <row r="37" customFormat="false" ht="19.5" hidden="false" customHeight="true" outlineLevel="0" collapsed="false">
      <c r="C37" s="37" t="s">
        <v>55</v>
      </c>
      <c r="D37" s="34" t="s">
        <v>56</v>
      </c>
    </row>
    <row r="39" customFormat="false" ht="15" hidden="false" customHeight="false" outlineLevel="0" collapsed="false">
      <c r="C39" s="38" t="s">
        <v>57</v>
      </c>
    </row>
  </sheetData>
  <mergeCells count="6">
    <mergeCell ref="C10:D10"/>
    <mergeCell ref="C11:D11"/>
    <mergeCell ref="C12:D12"/>
    <mergeCell ref="C13:D13"/>
    <mergeCell ref="C14:D14"/>
    <mergeCell ref="C15:D15"/>
  </mergeCells>
  <printOptions headings="false" gridLines="false" gridLinesSet="true" horizontalCentered="true" verticalCentered="false"/>
  <pageMargins left="0.4" right="0.4" top="0.4" bottom="0.6" header="0.511811023622047" footer="0.5"/>
  <pageSetup paperSize="1" scale="100" fitToWidth="1" fitToHeight="1" pageOrder="downThenOver" orientation="landscape" blackAndWhite="false" draft="false" cellComments="none" horizontalDpi="300" verticalDpi="300" copies="1"/>
  <headerFooter differentFirst="false" differentOddEven="false">
    <oddHeader/>
    <oddFooter>&amp;L&amp;8 Report Review Scorecard · Tony Alunni&amp;R&amp;8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0"/>
    <col collapsed="false" customWidth="true" hidden="false" outlineLevel="0" max="3" min="3" style="0" width="20"/>
    <col collapsed="false" customWidth="true" hidden="false" outlineLevel="0" max="4" min="4" style="0" width="22"/>
    <col collapsed="false" customWidth="true" hidden="false" outlineLevel="0" max="5" min="5" style="0" width="11"/>
    <col collapsed="false" customWidth="true" hidden="false" outlineLevel="0" max="6" min="6" style="0" width="62"/>
    <col collapsed="false" customWidth="true" hidden="false" outlineLevel="0" max="7" min="7" style="0" width="3"/>
  </cols>
  <sheetData>
    <row r="1" customFormat="false" ht="7.5" hidden="false" customHeight="true" outlineLevel="0" collapsed="false"/>
    <row r="2" customFormat="false" ht="30" hidden="false" customHeight="true" outlineLevel="0" collapsed="false">
      <c r="A2" s="1"/>
      <c r="B2" s="16" t="s">
        <v>17</v>
      </c>
      <c r="C2" s="1"/>
      <c r="D2" s="1"/>
      <c r="E2" s="1"/>
      <c r="F2" s="17" t="s">
        <v>58</v>
      </c>
      <c r="G2" s="1"/>
    </row>
    <row r="3" customFormat="false" ht="7.5" hidden="false" customHeight="true" outlineLevel="0" collapsed="false"/>
    <row r="5" customFormat="false" ht="27.75" hidden="false" customHeight="true" outlineLevel="0" collapsed="false">
      <c r="B5" s="18" t="s">
        <v>58</v>
      </c>
    </row>
    <row r="6" customFormat="false" ht="15" hidden="false" customHeight="false" outlineLevel="0" collapsed="false">
      <c r="B6" s="12" t="s">
        <v>59</v>
      </c>
    </row>
    <row r="7" customFormat="false" ht="21.75" hidden="false" customHeight="true" outlineLevel="0" collapsed="false">
      <c r="B7" s="19" t="s">
        <v>60</v>
      </c>
      <c r="C7" s="20"/>
      <c r="D7" s="20"/>
      <c r="E7" s="20"/>
    </row>
    <row r="8" customFormat="false" ht="30" hidden="false" customHeight="true" outlineLevel="0" collapsed="false">
      <c r="B8" s="39"/>
      <c r="C8" s="40" t="s">
        <v>61</v>
      </c>
      <c r="D8" s="40" t="s">
        <v>62</v>
      </c>
      <c r="E8" s="41" t="s">
        <v>63</v>
      </c>
    </row>
    <row r="9" customFormat="false" ht="24" hidden="false" customHeight="true" outlineLevel="0" collapsed="false">
      <c r="B9" s="42" t="s">
        <v>64</v>
      </c>
      <c r="C9" s="43" t="str">
        <f aca="false">C37</f>
        <v>Enter assumptions</v>
      </c>
      <c r="D9" s="43" t="n">
        <f aca="false">D37</f>
        <v>35</v>
      </c>
      <c r="E9" s="44" t="s">
        <v>65</v>
      </c>
    </row>
    <row r="10" customFormat="false" ht="24" hidden="false" customHeight="true" outlineLevel="0" collapsed="false">
      <c r="B10" s="45" t="s">
        <v>66</v>
      </c>
      <c r="C10" s="46" t="str">
        <f aca="false">C44</f>
        <v>Enter assumptions</v>
      </c>
      <c r="D10" s="46" t="n">
        <f aca="false">D44</f>
        <v>35</v>
      </c>
      <c r="E10" s="47" t="s">
        <v>65</v>
      </c>
    </row>
    <row r="11" customFormat="false" ht="24" hidden="false" customHeight="true" outlineLevel="0" collapsed="false">
      <c r="B11" s="45" t="s">
        <v>67</v>
      </c>
      <c r="C11" s="46" t="str">
        <f aca="false">C38</f>
        <v>Enter assumptions</v>
      </c>
      <c r="D11" s="46" t="n">
        <f aca="false">D38</f>
        <v>9.71428571428571</v>
      </c>
      <c r="E11" s="47" t="s">
        <v>68</v>
      </c>
    </row>
    <row r="12" customFormat="false" ht="24" hidden="false" customHeight="true" outlineLevel="0" collapsed="false">
      <c r="B12" s="45" t="s">
        <v>69</v>
      </c>
      <c r="C12" s="48" t="str">
        <f aca="false">C39</f>
        <v>Enter assumptions</v>
      </c>
      <c r="D12" s="48" t="n">
        <f aca="false">D39</f>
        <v>105000</v>
      </c>
      <c r="E12" s="47" t="s">
        <v>70</v>
      </c>
    </row>
    <row r="14" customFormat="false" ht="21.75" hidden="false" customHeight="true" outlineLevel="0" collapsed="false">
      <c r="B14" s="19" t="s">
        <v>71</v>
      </c>
      <c r="C14" s="20"/>
      <c r="D14" s="20"/>
      <c r="E14" s="20"/>
      <c r="F14" s="20"/>
    </row>
    <row r="15" customFormat="false" ht="30" hidden="false" customHeight="true" outlineLevel="0" collapsed="false">
      <c r="B15" s="39" t="s">
        <v>72</v>
      </c>
      <c r="C15" s="40" t="s">
        <v>61</v>
      </c>
      <c r="D15" s="40" t="s">
        <v>73</v>
      </c>
      <c r="E15" s="41" t="s">
        <v>63</v>
      </c>
      <c r="F15" s="49" t="s">
        <v>74</v>
      </c>
    </row>
    <row r="16" customFormat="false" ht="19.5" hidden="false" customHeight="true" outlineLevel="0" collapsed="false">
      <c r="B16" s="50" t="s">
        <v>75</v>
      </c>
      <c r="C16" s="51"/>
      <c r="D16" s="52" t="n">
        <v>24</v>
      </c>
      <c r="E16" s="53" t="s">
        <v>65</v>
      </c>
      <c r="F16" s="54" t="s">
        <v>76</v>
      </c>
    </row>
    <row r="17" customFormat="false" ht="19.5" hidden="false" customHeight="true" outlineLevel="0" collapsed="false">
      <c r="B17" s="50" t="s">
        <v>77</v>
      </c>
      <c r="C17" s="55"/>
      <c r="D17" s="56" t="n">
        <v>0.7</v>
      </c>
      <c r="E17" s="53" t="s">
        <v>65</v>
      </c>
      <c r="F17" s="54" t="s">
        <v>78</v>
      </c>
    </row>
    <row r="18" customFormat="false" ht="19.5" hidden="false" customHeight="true" outlineLevel="0" collapsed="false">
      <c r="B18" s="50" t="s">
        <v>79</v>
      </c>
      <c r="C18" s="57" t="n">
        <v>2</v>
      </c>
      <c r="D18" s="58" t="n">
        <v>2</v>
      </c>
      <c r="E18" s="53" t="s">
        <v>80</v>
      </c>
      <c r="F18" s="54" t="s">
        <v>81</v>
      </c>
    </row>
    <row r="19" customFormat="false" ht="19.5" hidden="false" customHeight="true" outlineLevel="0" collapsed="false">
      <c r="B19" s="50" t="s">
        <v>82</v>
      </c>
      <c r="C19" s="59"/>
      <c r="D19" s="60" t="n">
        <v>340</v>
      </c>
      <c r="E19" s="53" t="s">
        <v>83</v>
      </c>
      <c r="F19" s="54" t="s">
        <v>84</v>
      </c>
    </row>
    <row r="20" customFormat="false" ht="19.5" hidden="false" customHeight="true" outlineLevel="0" collapsed="false">
      <c r="B20" s="50" t="s">
        <v>85</v>
      </c>
      <c r="C20" s="61" t="n">
        <v>60</v>
      </c>
      <c r="D20" s="62" t="n">
        <v>60</v>
      </c>
      <c r="E20" s="53" t="s">
        <v>86</v>
      </c>
      <c r="F20" s="54" t="s">
        <v>87</v>
      </c>
    </row>
    <row r="21" customFormat="false" ht="19.5" hidden="false" customHeight="true" outlineLevel="0" collapsed="false">
      <c r="B21" s="50" t="s">
        <v>88</v>
      </c>
      <c r="C21" s="51" t="n">
        <v>50</v>
      </c>
      <c r="D21" s="52" t="n">
        <v>50</v>
      </c>
      <c r="E21" s="53" t="s">
        <v>68</v>
      </c>
      <c r="F21" s="54"/>
    </row>
    <row r="23" customFormat="false" ht="21.75" hidden="false" customHeight="true" outlineLevel="0" collapsed="false">
      <c r="B23" s="19" t="s">
        <v>89</v>
      </c>
      <c r="C23" s="20"/>
      <c r="D23" s="20"/>
      <c r="E23" s="20"/>
    </row>
    <row r="24" customFormat="false" ht="30" hidden="false" customHeight="true" outlineLevel="0" collapsed="false">
      <c r="B24" s="39"/>
      <c r="C24" s="40" t="s">
        <v>61</v>
      </c>
      <c r="D24" s="40" t="s">
        <v>62</v>
      </c>
      <c r="E24" s="41" t="s">
        <v>63</v>
      </c>
    </row>
    <row r="25" customFormat="false" ht="19.5" hidden="false" customHeight="true" outlineLevel="0" collapsed="false">
      <c r="B25" s="45" t="s">
        <v>90</v>
      </c>
      <c r="C25" s="63" t="n">
        <f aca="false">COUNTA('Report review'!$A$2:$A$301)</f>
        <v>1</v>
      </c>
      <c r="D25" s="63" t="n">
        <f aca="false">COUNTA('Worked example'!$A$2:$A$81)</f>
        <v>80</v>
      </c>
      <c r="E25" s="47" t="s">
        <v>91</v>
      </c>
    </row>
    <row r="26" customFormat="false" ht="19.5" hidden="false" customHeight="true" outlineLevel="0" collapsed="false">
      <c r="B26" s="45" t="s">
        <v>92</v>
      </c>
      <c r="C26" s="63" t="n">
        <f aca="false">COUNTIF('Report review'!$I$2:$I$301,"Complete inputs")</f>
        <v>0</v>
      </c>
      <c r="D26" s="63" t="n">
        <f aca="false">COUNTIF('Worked example'!$I$2:$I$81,"Complete inputs")</f>
        <v>0</v>
      </c>
      <c r="E26" s="47" t="s">
        <v>91</v>
      </c>
    </row>
    <row r="27" customFormat="false" ht="19.5" hidden="false" customHeight="true" outlineLevel="0" collapsed="false">
      <c r="B27" s="45" t="s">
        <v>41</v>
      </c>
      <c r="C27" s="63" t="n">
        <f aca="false">COUNTIF('Report review'!$I$2:$I$301,"Keep")</f>
        <v>0</v>
      </c>
      <c r="D27" s="63" t="n">
        <f aca="false">COUNTIF('Worked example'!$I$2:$I$81,"Keep")</f>
        <v>14</v>
      </c>
      <c r="E27" s="47" t="s">
        <v>91</v>
      </c>
    </row>
    <row r="28" customFormat="false" ht="19.5" hidden="false" customHeight="true" outlineLevel="0" collapsed="false">
      <c r="B28" s="45" t="s">
        <v>39</v>
      </c>
      <c r="C28" s="63" t="n">
        <f aca="false">COUNTIF('Report review'!$I$2:$I$301,"Merge*")</f>
        <v>1</v>
      </c>
      <c r="D28" s="63" t="n">
        <f aca="false">COUNTIF('Worked example'!$I$2:$I$81,"Merge*")</f>
        <v>34</v>
      </c>
      <c r="E28" s="47" t="s">
        <v>91</v>
      </c>
    </row>
    <row r="29" customFormat="false" ht="19.5" hidden="false" customHeight="true" outlineLevel="0" collapsed="false">
      <c r="B29" s="45" t="s">
        <v>35</v>
      </c>
      <c r="C29" s="63" t="n">
        <f aca="false">COUNTIF('Report review'!$I$2:$I$301,"Retire")</f>
        <v>0</v>
      </c>
      <c r="D29" s="63" t="n">
        <f aca="false">COUNTIF('Worked example'!$I$2:$I$81,"Retire")</f>
        <v>32</v>
      </c>
      <c r="E29" s="47" t="s">
        <v>91</v>
      </c>
    </row>
    <row r="30" customFormat="false" ht="19.5" hidden="false" customHeight="true" outlineLevel="0" collapsed="false">
      <c r="B30" s="45" t="s">
        <v>37</v>
      </c>
      <c r="C30" s="63" t="n">
        <f aca="false">COUNTIF('Report review'!$I$2:$I$301,"Review with owner")</f>
        <v>0</v>
      </c>
      <c r="D30" s="63" t="n">
        <f aca="false">COUNTIF('Worked example'!$I$2:$I$81,"Review with owner")</f>
        <v>0</v>
      </c>
      <c r="E30" s="47" t="s">
        <v>91</v>
      </c>
    </row>
    <row r="31" customFormat="false" ht="19.5" hidden="false" customHeight="true" outlineLevel="0" collapsed="false">
      <c r="B31" s="45" t="s">
        <v>93</v>
      </c>
      <c r="C31" s="63" t="n">
        <f aca="false">SUM('Report review'!$L$2:$L$301)</f>
        <v>1</v>
      </c>
      <c r="D31" s="63" t="n">
        <f aca="false">SUM('Worked example'!$L$2:$L$81)</f>
        <v>8</v>
      </c>
      <c r="E31" s="47" t="s">
        <v>91</v>
      </c>
    </row>
    <row r="32" customFormat="false" ht="19.5" hidden="false" customHeight="true" outlineLevel="0" collapsed="false">
      <c r="B32" s="45" t="s">
        <v>94</v>
      </c>
      <c r="C32" s="63" t="n">
        <f aca="false">C27+C26+C30-SUM('Report review'!$N$2:$N$301)+C31</f>
        <v>1</v>
      </c>
      <c r="D32" s="63" t="n">
        <f aca="false">D27+D26+D30-SUM('Worked example'!$N$2:$N$81)+D31</f>
        <v>22</v>
      </c>
      <c r="E32" s="47" t="s">
        <v>91</v>
      </c>
    </row>
    <row r="34" customFormat="false" ht="21.75" hidden="false" customHeight="true" outlineLevel="0" collapsed="false">
      <c r="B34" s="19" t="s">
        <v>95</v>
      </c>
      <c r="C34" s="20"/>
      <c r="D34" s="20"/>
      <c r="E34" s="20"/>
    </row>
    <row r="35" customFormat="false" ht="19.5" hidden="false" customHeight="true" outlineLevel="0" collapsed="false">
      <c r="B35" s="45" t="s">
        <v>96</v>
      </c>
      <c r="C35" s="64" t="str">
        <f aca="false">IF(NOT(AND(COUNT($C$16,$C$17,$C$18,$C$19,$C$20,$C$21)=6,MIN($C$16,$C$17,$C$19,$C$20)&gt;=0,$C$18&gt;=1,$C$21&gt;0)),"Enter assumptions",$C$16+C25*$C$17)</f>
        <v>Enter assumptions</v>
      </c>
      <c r="D35" s="64" t="n">
        <f aca="false">IF(NOT(AND(COUNT($D$16,$D$17,$D$18,$D$19,$D$20,$D$21)=6,MIN($D$16,$D$17,$D$19,$D$20)&gt;=0,$D$18&gt;=1,$D$21&gt;0)),"Enter assumptions",$D$16+D25*$D$17)</f>
        <v>80</v>
      </c>
      <c r="E35" s="47" t="s">
        <v>65</v>
      </c>
    </row>
    <row r="36" customFormat="false" ht="19.5" hidden="false" customHeight="true" outlineLevel="0" collapsed="false">
      <c r="B36" s="45" t="s">
        <v>97</v>
      </c>
      <c r="C36" s="64" t="str">
        <f aca="false">IF(NOT(AND(COUNT($C$16,$C$17,$C$18,$C$19,$C$20,$C$21)=6,MIN($C$16,$C$17,$C$19,$C$20)&gt;=0,$C$18&gt;=1,$C$21&gt;0)),"Enter assumptions",$C$16+(C27+C26+C30-SUM('Report review'!$N$2:$N$301))*$C$17+C31*$C$17*$C$18)</f>
        <v>Enter assumptions</v>
      </c>
      <c r="D36" s="64" t="n">
        <f aca="false">IF(NOT(AND(COUNT($D$16,$D$17,$D$18,$D$19,$D$20,$D$21)=6,MIN($D$16,$D$17,$D$19,$D$20)&gt;=0,$D$18&gt;=1,$D$21&gt;0)),"Enter assumptions",$D$16+(D27+D26+D30-SUM('Worked example'!$N$2:$N$81))*$D$17+D31*$D$17*$D$18)</f>
        <v>45</v>
      </c>
      <c r="E36" s="47" t="s">
        <v>65</v>
      </c>
    </row>
    <row r="37" customFormat="false" ht="19.5" hidden="false" customHeight="true" outlineLevel="0" collapsed="false">
      <c r="B37" s="42" t="s">
        <v>98</v>
      </c>
      <c r="C37" s="65" t="str">
        <f aca="false">IF(NOT(AND(COUNT($C$16,$C$17,$C$18,$C$19,$C$20,$C$21)=6,MIN($C$16,$C$17,$C$19,$C$20)&gt;=0,$C$18&gt;=1,$C$21&gt;0)),"Enter assumptions",C35-C36)</f>
        <v>Enter assumptions</v>
      </c>
      <c r="D37" s="65" t="n">
        <f aca="false">IF(NOT(AND(COUNT($D$16,$D$17,$D$18,$D$19,$D$20,$D$21)=6,MIN($D$16,$D$17,$D$19,$D$20)&gt;=0,$D$18&gt;=1,$D$21&gt;0)),"Enter assumptions",D35-D36)</f>
        <v>35</v>
      </c>
      <c r="E37" s="44" t="s">
        <v>65</v>
      </c>
    </row>
    <row r="38" customFormat="false" ht="19.5" hidden="false" customHeight="true" outlineLevel="0" collapsed="false">
      <c r="B38" s="45" t="s">
        <v>67</v>
      </c>
      <c r="C38" s="64" t="str">
        <f aca="false">IF(NOT(AND(COUNT($C$16,$C$17,$C$18,$C$19,$C$20,$C$21)=6,MIN($C$16,$C$17,$C$19,$C$20)&gt;=0,$C$18&gt;=1,$C$21&gt;0)),"Enter assumptions",IF(C37&gt;0,$C$19/C37,"n/a"))</f>
        <v>Enter assumptions</v>
      </c>
      <c r="D38" s="64" t="n">
        <f aca="false">IF(NOT(AND(COUNT($D$16,$D$17,$D$18,$D$19,$D$20,$D$21)=6,MIN($D$16,$D$17,$D$19,$D$20)&gt;=0,$D$18&gt;=1,$D$21&gt;0)),"Enter assumptions",IF(D37&gt;0,$D$19/D37,"n/a"))</f>
        <v>9.71428571428571</v>
      </c>
      <c r="E38" s="47" t="s">
        <v>68</v>
      </c>
    </row>
    <row r="39" customFormat="false" ht="19.5" hidden="false" customHeight="true" outlineLevel="0" collapsed="false">
      <c r="B39" s="45" t="s">
        <v>99</v>
      </c>
      <c r="C39" s="66" t="str">
        <f aca="false">IF(NOT(AND(COUNT($C$16,$C$17,$C$18,$C$19,$C$20,$C$21)=6,MIN($C$16,$C$17,$C$19,$C$20)&gt;=0,$C$18&gt;=1,$C$21&gt;0)),"Enter assumptions",C37*$C$20*$C$21)</f>
        <v>Enter assumptions</v>
      </c>
      <c r="D39" s="66" t="n">
        <f aca="false">IF(NOT(AND(COUNT($D$16,$D$17,$D$18,$D$19,$D$20,$D$21)=6,MIN($D$16,$D$17,$D$19,$D$20)&gt;=0,$D$18&gt;=1,$D$21&gt;0)),"Enter assumptions",D37*$D$20*$D$21)</f>
        <v>105000</v>
      </c>
      <c r="E39" s="47" t="s">
        <v>70</v>
      </c>
    </row>
    <row r="41" customFormat="false" ht="21.75" hidden="false" customHeight="true" outlineLevel="0" collapsed="false">
      <c r="B41" s="19" t="s">
        <v>100</v>
      </c>
      <c r="C41" s="20"/>
      <c r="D41" s="20"/>
      <c r="E41" s="20"/>
    </row>
    <row r="42" customFormat="false" ht="19.5" hidden="false" customHeight="true" outlineLevel="0" collapsed="false">
      <c r="B42" s="45" t="s">
        <v>101</v>
      </c>
      <c r="C42" s="63" t="n">
        <f aca="false">COUNTIFS('Report review'!$I$2:$I$301,"Retire",'Report review'!$J$2:$J$301,"Yes")</f>
        <v>0</v>
      </c>
      <c r="D42" s="63" t="n">
        <f aca="false">COUNTIFS('Worked example'!$I$2:$I$81,"Retire",'Worked example'!$J$2:$J$81,"Yes")</f>
        <v>32</v>
      </c>
      <c r="E42" s="47" t="s">
        <v>91</v>
      </c>
    </row>
    <row r="43" customFormat="false" ht="19.5" hidden="false" customHeight="true" outlineLevel="0" collapsed="false">
      <c r="B43" s="45" t="s">
        <v>102</v>
      </c>
      <c r="C43" s="63" t="n">
        <f aca="false">COUNTIFS('Report review'!$I$2:$I$301,"Merge*",'Report review'!$J$2:$J$301,"Yes")</f>
        <v>0</v>
      </c>
      <c r="D43" s="63" t="n">
        <f aca="false">COUNTIFS('Worked example'!$I$2:$I$81,"Merge*",'Worked example'!$J$2:$J$81,"Yes")</f>
        <v>34</v>
      </c>
      <c r="E43" s="47" t="s">
        <v>91</v>
      </c>
    </row>
    <row r="44" customFormat="false" ht="19.5" hidden="false" customHeight="true" outlineLevel="0" collapsed="false">
      <c r="B44" s="42" t="s">
        <v>103</v>
      </c>
      <c r="C44" s="65" t="str">
        <f aca="false">IF(NOT(AND(COUNT($C$16,$C$17,$C$18,$C$19,$C$20,$C$21)=6,MIN($C$16,$C$17,$C$19,$C$20)&gt;=0,$C$18&gt;=1,$C$21&gt;0)),"Enter assumptions",C35-($C$16+(C25-C42-C43-SUM('Report review'!$O$2:$O$301))*$C$17+SUM('Report review'!$M$2:$M$301)*$C$17*$C$18))</f>
        <v>Enter assumptions</v>
      </c>
      <c r="D44" s="65" t="n">
        <f aca="false">IF(NOT(AND(COUNT($D$16,$D$17,$D$18,$D$19,$D$20,$D$21)=6,MIN($D$16,$D$17,$D$19,$D$20)&gt;=0,$D$18&gt;=1,$D$21&gt;0)),"Enter assumptions",D35-($D$16+(D25-D42-D43-SUM('Worked example'!$O$2:$O$81))*$D$17+SUM('Worked example'!$M$2:$M$81)*$D$17*$D$18))</f>
        <v>35</v>
      </c>
      <c r="E44" s="44" t="s">
        <v>65</v>
      </c>
    </row>
    <row r="45" customFormat="false" ht="19.5" hidden="false" customHeight="true" outlineLevel="0" collapsed="false">
      <c r="B45" s="45" t="s">
        <v>104</v>
      </c>
      <c r="C45" s="66" t="str">
        <f aca="false">IF(NOT(AND(COUNT($C$16,$C$17,$C$18,$C$19,$C$20,$C$21)=6,MIN($C$16,$C$17,$C$19,$C$20)&gt;=0,$C$18&gt;=1,$C$21&gt;0)),"Enter assumptions",C44*$C$20*$C$21)</f>
        <v>Enter assumptions</v>
      </c>
      <c r="D45" s="66" t="n">
        <f aca="false">IF(NOT(AND(COUNT($D$16,$D$17,$D$18,$D$19,$D$20,$D$21)=6,MIN($D$16,$D$17,$D$19,$D$20)&gt;=0,$D$18&gt;=1,$D$21&gt;0)),"Enter assumptions",D44*$D$20*$D$21)</f>
        <v>105000</v>
      </c>
      <c r="E45" s="47" t="s">
        <v>70</v>
      </c>
    </row>
    <row r="47" customFormat="false" ht="25.5" hidden="false" customHeight="true" outlineLevel="0" collapsed="false">
      <c r="B47" s="67" t="s">
        <v>105</v>
      </c>
      <c r="C47" s="67"/>
      <c r="D47" s="67"/>
      <c r="E47" s="67"/>
      <c r="F47" s="67"/>
    </row>
  </sheetData>
  <mergeCells count="1">
    <mergeCell ref="B47:F47"/>
  </mergeCells>
  <conditionalFormatting sqref="C9:D12 C25:D45">
    <cfRule type="expression" priority="2" aboveAverage="0" equalAverage="0" bottom="0" percent="0" rank="0" text="" dxfId="0">
      <formula>ISTEXT(C9)</formula>
    </cfRule>
  </conditionalFormatting>
  <dataValidations count="3">
    <dataValidation allowBlank="true" error="Enter 0 or more." errorStyle="stop" errorTitle="Check this assumption" operator="greaterThanOrEqual" showDropDown="false" showErrorMessage="true" showInputMessage="false" sqref="C16:D17 C19:D20" type="decimal">
      <formula1>0</formula1>
      <formula2>0</formula2>
    </dataValidation>
    <dataValidation allowBlank="true" error="Enter 1.0 or more: a merged report costs at least as much as one old report." errorStyle="stop" errorTitle="Check this assumption" operator="greaterThanOrEqual" showDropDown="false" showErrorMessage="true" showInputMessage="false" sqref="C18:D18" type="decimal">
      <formula1>1</formula1>
      <formula2>0</formula2>
    </dataValidation>
    <dataValidation allowBlank="true" error="Enter between 1 and 52 weeks." errorStyle="stop" errorTitle="Check this assumption" operator="between" showDropDown="false" showErrorMessage="true" showInputMessage="false" sqref="C21:D21" type="decimal">
      <formula1>1</formula1>
      <formula2>52</formula2>
    </dataValidation>
  </dataValidations>
  <printOptions headings="false" gridLines="false" gridLinesSet="true" horizontalCentered="true" verticalCentered="false"/>
  <pageMargins left="0.4" right="0.4" top="0.4" bottom="0.6" header="0.511811023622047" footer="0.5"/>
  <pageSetup paperSize="1" scale="100" fitToWidth="1" fitToHeight="1" pageOrder="downThenOver" orientation="landscape" blackAndWhite="false" draft="false" cellComments="none" horizontalDpi="300" verticalDpi="300" copies="1"/>
  <headerFooter differentFirst="false" differentOddEven="false">
    <oddHeader/>
    <oddFooter>&amp;L&amp;8 Report Review Scorecard · Tony Alunni&amp;R&amp;8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0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2"/>
    <col collapsed="false" customWidth="true" hidden="false" outlineLevel="0" max="3" min="3" style="0" width="22"/>
    <col collapsed="false" customWidth="true" hidden="false" outlineLevel="0" max="4" min="4" style="0" width="13"/>
    <col collapsed="false" customWidth="true" hidden="false" outlineLevel="0" max="5" min="5" style="0" width="14"/>
    <col collapsed="false" customWidth="true" hidden="false" outlineLevel="0" max="6" min="6" style="0" width="13"/>
    <col collapsed="false" customWidth="true" hidden="false" outlineLevel="0" max="7" min="7" style="0" width="18"/>
    <col collapsed="false" customWidth="true" hidden="false" outlineLevel="0" max="8" min="8" style="0" width="30"/>
    <col collapsed="false" customWidth="true" hidden="false" outlineLevel="0" max="9" min="9" style="0" width="22"/>
    <col collapsed="false" customWidth="true" hidden="false" outlineLevel="0" max="10" min="10" style="0" width="12"/>
    <col collapsed="false" customWidth="true" hidden="false" outlineLevel="0" max="11" min="11" style="0" width="30"/>
    <col collapsed="false" customWidth="true" hidden="false" outlineLevel="0" max="15" min="12" style="0" width="11"/>
  </cols>
  <sheetData>
    <row r="1" customFormat="false" ht="48" hidden="false" customHeight="true" outlineLevel="0" collapsed="false">
      <c r="A1" s="68" t="s">
        <v>106</v>
      </c>
      <c r="B1" s="68" t="s">
        <v>107</v>
      </c>
      <c r="C1" s="68" t="s">
        <v>108</v>
      </c>
      <c r="D1" s="68" t="s">
        <v>109</v>
      </c>
      <c r="E1" s="68" t="s">
        <v>110</v>
      </c>
      <c r="F1" s="68" t="s">
        <v>111</v>
      </c>
      <c r="G1" s="68" t="s">
        <v>112</v>
      </c>
      <c r="H1" s="68" t="s">
        <v>113</v>
      </c>
      <c r="I1" s="68" t="s">
        <v>114</v>
      </c>
      <c r="J1" s="68" t="s">
        <v>115</v>
      </c>
      <c r="K1" s="68" t="s">
        <v>116</v>
      </c>
      <c r="L1" s="69" t="s">
        <v>117</v>
      </c>
      <c r="M1" s="69" t="s">
        <v>118</v>
      </c>
      <c r="N1" s="69" t="s">
        <v>119</v>
      </c>
      <c r="O1" s="69" t="s">
        <v>120</v>
      </c>
    </row>
    <row r="2" customFormat="false" ht="15" hidden="false" customHeight="false" outlineLevel="0" collapsed="false">
      <c r="A2" s="70" t="s">
        <v>121</v>
      </c>
      <c r="B2" s="70" t="s">
        <v>122</v>
      </c>
      <c r="C2" s="70" t="s">
        <v>123</v>
      </c>
      <c r="D2" s="70" t="n">
        <v>14</v>
      </c>
      <c r="E2" s="70" t="n">
        <v>60</v>
      </c>
      <c r="F2" s="70" t="s">
        <v>124</v>
      </c>
      <c r="G2" s="70" t="s">
        <v>125</v>
      </c>
      <c r="H2" s="70" t="s">
        <v>126</v>
      </c>
      <c r="I2" s="71" t="str">
        <f aca="false">IF(A2="","",IF(OR(B2="",C2="",NOT(ISNUMBER(D2)),NOT(ISNUMBER(E2)),F2="",G2="",AND(ISNUMBER(D2),D2&lt;0),AND(ISNUMBER(E2),E2&lt;0)),"Complete inputs",IF(AND(D2&lt;3,F2="No",G2="No"),"Retire",IF(D2&lt;3,"Review with owner",IF(H2&lt;&gt;"",IF(G2="Yes","Merge, owner sign-off","Merge"),"Keep")))))</f>
        <v>Merge</v>
      </c>
      <c r="J2" s="70" t="s">
        <v>127</v>
      </c>
      <c r="K2" s="70" t="s">
        <v>128</v>
      </c>
      <c r="L2" s="72" t="n">
        <f aca="false">IF(AND(LEFT(I2,5)="Merge",H2&lt;&gt;""),IF(COUNTIFS($H$2:H2,H2,$I$2:I2,"Merge*")=1,1,0),0)</f>
        <v>1</v>
      </c>
      <c r="M2" s="72" t="n">
        <f aca="false">IF(AND(LEFT(I2,5)="Merge",H2&lt;&gt;"",J2="Yes"),IF(COUNTIFS($H$2:H2,H2,$I$2:I2,"Merge*",$J$2:J2,"Yes")=1,1,0),0)</f>
        <v>0</v>
      </c>
      <c r="N2" s="72" t="n">
        <f aca="false">IF(AND(A2&lt;&gt;"",LEFT(I2,5)&lt;&gt;"Merge",I2&lt;&gt;"Retire",COUNTIFS($H$2:$H$301,A2,$I$2:$I$301,"Merge*")&gt;0),1,0)</f>
        <v>0</v>
      </c>
      <c r="O2" s="72" t="n">
        <f aca="false">IF(AND(A2&lt;&gt;"",LEFT(I2,5)&lt;&gt;"Merge",I2&lt;&gt;"Retire",COUNTIFS($H$2:$H$301,A2,$I$2:$I$301,"Merge*",$J$2:$J$301,"Yes")&gt;0),1,0)</f>
        <v>0</v>
      </c>
    </row>
    <row r="3" customFormat="false" ht="15" hidden="false" customHeight="false" outlineLevel="0" collapsed="false">
      <c r="A3" s="70"/>
      <c r="B3" s="70"/>
      <c r="C3" s="70"/>
      <c r="D3" s="70"/>
      <c r="E3" s="70"/>
      <c r="F3" s="70"/>
      <c r="G3" s="70"/>
      <c r="H3" s="70"/>
      <c r="I3" s="71" t="str">
        <f aca="false">IF(A3="","",IF(OR(B3="",C3="",NOT(ISNUMBER(D3)),NOT(ISNUMBER(E3)),F3="",G3="",AND(ISNUMBER(D3),D3&lt;0),AND(ISNUMBER(E3),E3&lt;0)),"Complete inputs",IF(AND(D3&lt;3,F3="No",G3="No"),"Retire",IF(D3&lt;3,"Review with owner",IF(H3&lt;&gt;"",IF(G3="Yes","Merge, owner sign-off","Merge"),"Keep")))))</f>
        <v/>
      </c>
      <c r="J3" s="70"/>
      <c r="K3" s="70"/>
      <c r="L3" s="72" t="n">
        <f aca="false">IF(AND(LEFT(I3,5)="Merge",H3&lt;&gt;""),IF(COUNTIFS($H$2:H3,H3,$I$2:I3,"Merge*")=1,1,0),0)</f>
        <v>0</v>
      </c>
      <c r="M3" s="72" t="n">
        <f aca="false">IF(AND(LEFT(I3,5)="Merge",H3&lt;&gt;"",J3="Yes"),IF(COUNTIFS($H$2:H3,H3,$I$2:I3,"Merge*",$J$2:J3,"Yes")=1,1,0),0)</f>
        <v>0</v>
      </c>
      <c r="N3" s="72" t="n">
        <f aca="false">IF(AND(A3&lt;&gt;"",LEFT(I3,5)&lt;&gt;"Merge",I3&lt;&gt;"Retire",COUNTIFS($H$2:$H$301,A3,$I$2:$I$301,"Merge*")&gt;0),1,0)</f>
        <v>0</v>
      </c>
      <c r="O3" s="72" t="n">
        <f aca="false">IF(AND(A3&lt;&gt;"",LEFT(I3,5)&lt;&gt;"Merge",I3&lt;&gt;"Retire",COUNTIFS($H$2:$H$301,A3,$I$2:$I$301,"Merge*",$J$2:$J$301,"Yes")&gt;0),1,0)</f>
        <v>0</v>
      </c>
    </row>
    <row r="4" customFormat="false" ht="15" hidden="false" customHeight="false" outlineLevel="0" collapsed="false">
      <c r="A4" s="70"/>
      <c r="B4" s="70"/>
      <c r="C4" s="70"/>
      <c r="D4" s="70"/>
      <c r="E4" s="70"/>
      <c r="F4" s="70"/>
      <c r="G4" s="70"/>
      <c r="H4" s="70"/>
      <c r="I4" s="71" t="str">
        <f aca="false">IF(A4="","",IF(OR(B4="",C4="",NOT(ISNUMBER(D4)),NOT(ISNUMBER(E4)),F4="",G4="",AND(ISNUMBER(D4),D4&lt;0),AND(ISNUMBER(E4),E4&lt;0)),"Complete inputs",IF(AND(D4&lt;3,F4="No",G4="No"),"Retire",IF(D4&lt;3,"Review with owner",IF(H4&lt;&gt;"",IF(G4="Yes","Merge, owner sign-off","Merge"),"Keep")))))</f>
        <v/>
      </c>
      <c r="J4" s="70"/>
      <c r="K4" s="70"/>
      <c r="L4" s="72" t="n">
        <f aca="false">IF(AND(LEFT(I4,5)="Merge",H4&lt;&gt;""),IF(COUNTIFS($H$2:H4,H4,$I$2:I4,"Merge*")=1,1,0),0)</f>
        <v>0</v>
      </c>
      <c r="M4" s="72" t="n">
        <f aca="false">IF(AND(LEFT(I4,5)="Merge",H4&lt;&gt;"",J4="Yes"),IF(COUNTIFS($H$2:H4,H4,$I$2:I4,"Merge*",$J$2:J4,"Yes")=1,1,0),0)</f>
        <v>0</v>
      </c>
      <c r="N4" s="72" t="n">
        <f aca="false">IF(AND(A4&lt;&gt;"",LEFT(I4,5)&lt;&gt;"Merge",I4&lt;&gt;"Retire",COUNTIFS($H$2:$H$301,A4,$I$2:$I$301,"Merge*")&gt;0),1,0)</f>
        <v>0</v>
      </c>
      <c r="O4" s="72" t="n">
        <f aca="false">IF(AND(A4&lt;&gt;"",LEFT(I4,5)&lt;&gt;"Merge",I4&lt;&gt;"Retire",COUNTIFS($H$2:$H$301,A4,$I$2:$I$301,"Merge*",$J$2:$J$301,"Yes")&gt;0),1,0)</f>
        <v>0</v>
      </c>
    </row>
    <row r="5" customFormat="false" ht="15" hidden="false" customHeight="false" outlineLevel="0" collapsed="false">
      <c r="A5" s="70"/>
      <c r="B5" s="70"/>
      <c r="C5" s="70"/>
      <c r="D5" s="70"/>
      <c r="E5" s="70"/>
      <c r="F5" s="70"/>
      <c r="G5" s="70"/>
      <c r="H5" s="70"/>
      <c r="I5" s="71" t="str">
        <f aca="false">IF(A5="","",IF(OR(B5="",C5="",NOT(ISNUMBER(D5)),NOT(ISNUMBER(E5)),F5="",G5="",AND(ISNUMBER(D5),D5&lt;0),AND(ISNUMBER(E5),E5&lt;0)),"Complete inputs",IF(AND(D5&lt;3,F5="No",G5="No"),"Retire",IF(D5&lt;3,"Review with owner",IF(H5&lt;&gt;"",IF(G5="Yes","Merge, owner sign-off","Merge"),"Keep")))))</f>
        <v/>
      </c>
      <c r="J5" s="70"/>
      <c r="K5" s="70"/>
      <c r="L5" s="72" t="n">
        <f aca="false">IF(AND(LEFT(I5,5)="Merge",H5&lt;&gt;""),IF(COUNTIFS($H$2:H5,H5,$I$2:I5,"Merge*")=1,1,0),0)</f>
        <v>0</v>
      </c>
      <c r="M5" s="72" t="n">
        <f aca="false">IF(AND(LEFT(I5,5)="Merge",H5&lt;&gt;"",J5="Yes"),IF(COUNTIFS($H$2:H5,H5,$I$2:I5,"Merge*",$J$2:J5,"Yes")=1,1,0),0)</f>
        <v>0</v>
      </c>
      <c r="N5" s="72" t="n">
        <f aca="false">IF(AND(A5&lt;&gt;"",LEFT(I5,5)&lt;&gt;"Merge",I5&lt;&gt;"Retire",COUNTIFS($H$2:$H$301,A5,$I$2:$I$301,"Merge*")&gt;0),1,0)</f>
        <v>0</v>
      </c>
      <c r="O5" s="72" t="n">
        <f aca="false">IF(AND(A5&lt;&gt;"",LEFT(I5,5)&lt;&gt;"Merge",I5&lt;&gt;"Retire",COUNTIFS($H$2:$H$301,A5,$I$2:$I$301,"Merge*",$J$2:$J$301,"Yes")&gt;0),1,0)</f>
        <v>0</v>
      </c>
    </row>
    <row r="6" customFormat="false" ht="15" hidden="false" customHeight="false" outlineLevel="0" collapsed="false">
      <c r="A6" s="70"/>
      <c r="B6" s="70"/>
      <c r="C6" s="70"/>
      <c r="D6" s="70"/>
      <c r="E6" s="70"/>
      <c r="F6" s="70"/>
      <c r="G6" s="70"/>
      <c r="H6" s="70"/>
      <c r="I6" s="71" t="str">
        <f aca="false">IF(A6="","",IF(OR(B6="",C6="",NOT(ISNUMBER(D6)),NOT(ISNUMBER(E6)),F6="",G6="",AND(ISNUMBER(D6),D6&lt;0),AND(ISNUMBER(E6),E6&lt;0)),"Complete inputs",IF(AND(D6&lt;3,F6="No",G6="No"),"Retire",IF(D6&lt;3,"Review with owner",IF(H6&lt;&gt;"",IF(G6="Yes","Merge, owner sign-off","Merge"),"Keep")))))</f>
        <v/>
      </c>
      <c r="J6" s="70"/>
      <c r="K6" s="70"/>
      <c r="L6" s="72" t="n">
        <f aca="false">IF(AND(LEFT(I6,5)="Merge",H6&lt;&gt;""),IF(COUNTIFS($H$2:H6,H6,$I$2:I6,"Merge*")=1,1,0),0)</f>
        <v>0</v>
      </c>
      <c r="M6" s="72" t="n">
        <f aca="false">IF(AND(LEFT(I6,5)="Merge",H6&lt;&gt;"",J6="Yes"),IF(COUNTIFS($H$2:H6,H6,$I$2:I6,"Merge*",$J$2:J6,"Yes")=1,1,0),0)</f>
        <v>0</v>
      </c>
      <c r="N6" s="72" t="n">
        <f aca="false">IF(AND(A6&lt;&gt;"",LEFT(I6,5)&lt;&gt;"Merge",I6&lt;&gt;"Retire",COUNTIFS($H$2:$H$301,A6,$I$2:$I$301,"Merge*")&gt;0),1,0)</f>
        <v>0</v>
      </c>
      <c r="O6" s="72" t="n">
        <f aca="false">IF(AND(A6&lt;&gt;"",LEFT(I6,5)&lt;&gt;"Merge",I6&lt;&gt;"Retire",COUNTIFS($H$2:$H$301,A6,$I$2:$I$301,"Merge*",$J$2:$J$301,"Yes")&gt;0),1,0)</f>
        <v>0</v>
      </c>
    </row>
    <row r="7" customFormat="false" ht="15" hidden="false" customHeight="false" outlineLevel="0" collapsed="false">
      <c r="A7" s="70"/>
      <c r="B7" s="70"/>
      <c r="C7" s="70"/>
      <c r="D7" s="70"/>
      <c r="E7" s="70"/>
      <c r="F7" s="70"/>
      <c r="G7" s="70"/>
      <c r="H7" s="70"/>
      <c r="I7" s="71" t="str">
        <f aca="false">IF(A7="","",IF(OR(B7="",C7="",NOT(ISNUMBER(D7)),NOT(ISNUMBER(E7)),F7="",G7="",AND(ISNUMBER(D7),D7&lt;0),AND(ISNUMBER(E7),E7&lt;0)),"Complete inputs",IF(AND(D7&lt;3,F7="No",G7="No"),"Retire",IF(D7&lt;3,"Review with owner",IF(H7&lt;&gt;"",IF(G7="Yes","Merge, owner sign-off","Merge"),"Keep")))))</f>
        <v/>
      </c>
      <c r="J7" s="70"/>
      <c r="K7" s="70"/>
      <c r="L7" s="72" t="n">
        <f aca="false">IF(AND(LEFT(I7,5)="Merge",H7&lt;&gt;""),IF(COUNTIFS($H$2:H7,H7,$I$2:I7,"Merge*")=1,1,0),0)</f>
        <v>0</v>
      </c>
      <c r="M7" s="72" t="n">
        <f aca="false">IF(AND(LEFT(I7,5)="Merge",H7&lt;&gt;"",J7="Yes"),IF(COUNTIFS($H$2:H7,H7,$I$2:I7,"Merge*",$J$2:J7,"Yes")=1,1,0),0)</f>
        <v>0</v>
      </c>
      <c r="N7" s="72" t="n">
        <f aca="false">IF(AND(A7&lt;&gt;"",LEFT(I7,5)&lt;&gt;"Merge",I7&lt;&gt;"Retire",COUNTIFS($H$2:$H$301,A7,$I$2:$I$301,"Merge*")&gt;0),1,0)</f>
        <v>0</v>
      </c>
      <c r="O7" s="72" t="n">
        <f aca="false">IF(AND(A7&lt;&gt;"",LEFT(I7,5)&lt;&gt;"Merge",I7&lt;&gt;"Retire",COUNTIFS($H$2:$H$301,A7,$I$2:$I$301,"Merge*",$J$2:$J$301,"Yes")&gt;0),1,0)</f>
        <v>0</v>
      </c>
    </row>
    <row r="8" customFormat="false" ht="15" hidden="false" customHeight="false" outlineLevel="0" collapsed="false">
      <c r="A8" s="70"/>
      <c r="B8" s="70"/>
      <c r="C8" s="70"/>
      <c r="D8" s="70"/>
      <c r="E8" s="70"/>
      <c r="F8" s="70"/>
      <c r="G8" s="70"/>
      <c r="H8" s="70"/>
      <c r="I8" s="71" t="str">
        <f aca="false">IF(A8="","",IF(OR(B8="",C8="",NOT(ISNUMBER(D8)),NOT(ISNUMBER(E8)),F8="",G8="",AND(ISNUMBER(D8),D8&lt;0),AND(ISNUMBER(E8),E8&lt;0)),"Complete inputs",IF(AND(D8&lt;3,F8="No",G8="No"),"Retire",IF(D8&lt;3,"Review with owner",IF(H8&lt;&gt;"",IF(G8="Yes","Merge, owner sign-off","Merge"),"Keep")))))</f>
        <v/>
      </c>
      <c r="J8" s="70"/>
      <c r="K8" s="70"/>
      <c r="L8" s="72" t="n">
        <f aca="false">IF(AND(LEFT(I8,5)="Merge",H8&lt;&gt;""),IF(COUNTIFS($H$2:H8,H8,$I$2:I8,"Merge*")=1,1,0),0)</f>
        <v>0</v>
      </c>
      <c r="M8" s="72" t="n">
        <f aca="false">IF(AND(LEFT(I8,5)="Merge",H8&lt;&gt;"",J8="Yes"),IF(COUNTIFS($H$2:H8,H8,$I$2:I8,"Merge*",$J$2:J8,"Yes")=1,1,0),0)</f>
        <v>0</v>
      </c>
      <c r="N8" s="72" t="n">
        <f aca="false">IF(AND(A8&lt;&gt;"",LEFT(I8,5)&lt;&gt;"Merge",I8&lt;&gt;"Retire",COUNTIFS($H$2:$H$301,A8,$I$2:$I$301,"Merge*")&gt;0),1,0)</f>
        <v>0</v>
      </c>
      <c r="O8" s="72" t="n">
        <f aca="false">IF(AND(A8&lt;&gt;"",LEFT(I8,5)&lt;&gt;"Merge",I8&lt;&gt;"Retire",COUNTIFS($H$2:$H$301,A8,$I$2:$I$301,"Merge*",$J$2:$J$301,"Yes")&gt;0),1,0)</f>
        <v>0</v>
      </c>
    </row>
    <row r="9" customFormat="false" ht="15" hidden="false" customHeight="false" outlineLevel="0" collapsed="false">
      <c r="A9" s="70"/>
      <c r="B9" s="70"/>
      <c r="C9" s="70"/>
      <c r="D9" s="70"/>
      <c r="E9" s="70"/>
      <c r="F9" s="70"/>
      <c r="G9" s="70"/>
      <c r="H9" s="70"/>
      <c r="I9" s="71" t="str">
        <f aca="false">IF(A9="","",IF(OR(B9="",C9="",NOT(ISNUMBER(D9)),NOT(ISNUMBER(E9)),F9="",G9="",AND(ISNUMBER(D9),D9&lt;0),AND(ISNUMBER(E9),E9&lt;0)),"Complete inputs",IF(AND(D9&lt;3,F9="No",G9="No"),"Retire",IF(D9&lt;3,"Review with owner",IF(H9&lt;&gt;"",IF(G9="Yes","Merge, owner sign-off","Merge"),"Keep")))))</f>
        <v/>
      </c>
      <c r="J9" s="70"/>
      <c r="K9" s="70"/>
      <c r="L9" s="72" t="n">
        <f aca="false">IF(AND(LEFT(I9,5)="Merge",H9&lt;&gt;""),IF(COUNTIFS($H$2:H9,H9,$I$2:I9,"Merge*")=1,1,0),0)</f>
        <v>0</v>
      </c>
      <c r="M9" s="72" t="n">
        <f aca="false">IF(AND(LEFT(I9,5)="Merge",H9&lt;&gt;"",J9="Yes"),IF(COUNTIFS($H$2:H9,H9,$I$2:I9,"Merge*",$J$2:J9,"Yes")=1,1,0),0)</f>
        <v>0</v>
      </c>
      <c r="N9" s="72" t="n">
        <f aca="false">IF(AND(A9&lt;&gt;"",LEFT(I9,5)&lt;&gt;"Merge",I9&lt;&gt;"Retire",COUNTIFS($H$2:$H$301,A9,$I$2:$I$301,"Merge*")&gt;0),1,0)</f>
        <v>0</v>
      </c>
      <c r="O9" s="72" t="n">
        <f aca="false">IF(AND(A9&lt;&gt;"",LEFT(I9,5)&lt;&gt;"Merge",I9&lt;&gt;"Retire",COUNTIFS($H$2:$H$301,A9,$I$2:$I$301,"Merge*",$J$2:$J$301,"Yes")&gt;0),1,0)</f>
        <v>0</v>
      </c>
    </row>
    <row r="10" customFormat="false" ht="15" hidden="false" customHeight="false" outlineLevel="0" collapsed="false">
      <c r="A10" s="70"/>
      <c r="B10" s="70"/>
      <c r="C10" s="70"/>
      <c r="D10" s="70"/>
      <c r="E10" s="70"/>
      <c r="F10" s="70"/>
      <c r="G10" s="70"/>
      <c r="H10" s="70"/>
      <c r="I10" s="71" t="str">
        <f aca="false">IF(A10="","",IF(OR(B10="",C10="",NOT(ISNUMBER(D10)),NOT(ISNUMBER(E10)),F10="",G10="",AND(ISNUMBER(D10),D10&lt;0),AND(ISNUMBER(E10),E10&lt;0)),"Complete inputs",IF(AND(D10&lt;3,F10="No",G10="No"),"Retire",IF(D10&lt;3,"Review with owner",IF(H10&lt;&gt;"",IF(G10="Yes","Merge, owner sign-off","Merge"),"Keep")))))</f>
        <v/>
      </c>
      <c r="J10" s="70"/>
      <c r="K10" s="70"/>
      <c r="L10" s="72" t="n">
        <f aca="false">IF(AND(LEFT(I10,5)="Merge",H10&lt;&gt;""),IF(COUNTIFS($H$2:H10,H10,$I$2:I10,"Merge*")=1,1,0),0)</f>
        <v>0</v>
      </c>
      <c r="M10" s="72" t="n">
        <f aca="false">IF(AND(LEFT(I10,5)="Merge",H10&lt;&gt;"",J10="Yes"),IF(COUNTIFS($H$2:H10,H10,$I$2:I10,"Merge*",$J$2:J10,"Yes")=1,1,0),0)</f>
        <v>0</v>
      </c>
      <c r="N10" s="72" t="n">
        <f aca="false">IF(AND(A10&lt;&gt;"",LEFT(I10,5)&lt;&gt;"Merge",I10&lt;&gt;"Retire",COUNTIFS($H$2:$H$301,A10,$I$2:$I$301,"Merge*")&gt;0),1,0)</f>
        <v>0</v>
      </c>
      <c r="O10" s="72" t="n">
        <f aca="false">IF(AND(A10&lt;&gt;"",LEFT(I10,5)&lt;&gt;"Merge",I10&lt;&gt;"Retire",COUNTIFS($H$2:$H$301,A10,$I$2:$I$301,"Merge*",$J$2:$J$301,"Yes")&gt;0),1,0)</f>
        <v>0</v>
      </c>
    </row>
    <row r="11" customFormat="false" ht="15" hidden="false" customHeight="false" outlineLevel="0" collapsed="false">
      <c r="A11" s="70"/>
      <c r="B11" s="70"/>
      <c r="C11" s="70"/>
      <c r="D11" s="70"/>
      <c r="E11" s="70"/>
      <c r="F11" s="70"/>
      <c r="G11" s="70"/>
      <c r="H11" s="70"/>
      <c r="I11" s="71" t="str">
        <f aca="false">IF(A11="","",IF(OR(B11="",C11="",NOT(ISNUMBER(D11)),NOT(ISNUMBER(E11)),F11="",G11="",AND(ISNUMBER(D11),D11&lt;0),AND(ISNUMBER(E11),E11&lt;0)),"Complete inputs",IF(AND(D11&lt;3,F11="No",G11="No"),"Retire",IF(D11&lt;3,"Review with owner",IF(H11&lt;&gt;"",IF(G11="Yes","Merge, owner sign-off","Merge"),"Keep")))))</f>
        <v/>
      </c>
      <c r="J11" s="70"/>
      <c r="K11" s="70"/>
      <c r="L11" s="72" t="n">
        <f aca="false">IF(AND(LEFT(I11,5)="Merge",H11&lt;&gt;""),IF(COUNTIFS($H$2:H11,H11,$I$2:I11,"Merge*")=1,1,0),0)</f>
        <v>0</v>
      </c>
      <c r="M11" s="72" t="n">
        <f aca="false">IF(AND(LEFT(I11,5)="Merge",H11&lt;&gt;"",J11="Yes"),IF(COUNTIFS($H$2:H11,H11,$I$2:I11,"Merge*",$J$2:J11,"Yes")=1,1,0),0)</f>
        <v>0</v>
      </c>
      <c r="N11" s="72" t="n">
        <f aca="false">IF(AND(A11&lt;&gt;"",LEFT(I11,5)&lt;&gt;"Merge",I11&lt;&gt;"Retire",COUNTIFS($H$2:$H$301,A11,$I$2:$I$301,"Merge*")&gt;0),1,0)</f>
        <v>0</v>
      </c>
      <c r="O11" s="72" t="n">
        <f aca="false">IF(AND(A11&lt;&gt;"",LEFT(I11,5)&lt;&gt;"Merge",I11&lt;&gt;"Retire",COUNTIFS($H$2:$H$301,A11,$I$2:$I$301,"Merge*",$J$2:$J$301,"Yes")&gt;0),1,0)</f>
        <v>0</v>
      </c>
    </row>
    <row r="12" customFormat="false" ht="15" hidden="false" customHeight="false" outlineLevel="0" collapsed="false">
      <c r="A12" s="70"/>
      <c r="B12" s="70"/>
      <c r="C12" s="70"/>
      <c r="D12" s="70"/>
      <c r="E12" s="70"/>
      <c r="F12" s="70"/>
      <c r="G12" s="70"/>
      <c r="H12" s="70"/>
      <c r="I12" s="71" t="str">
        <f aca="false">IF(A12="","",IF(OR(B12="",C12="",NOT(ISNUMBER(D12)),NOT(ISNUMBER(E12)),F12="",G12="",AND(ISNUMBER(D12),D12&lt;0),AND(ISNUMBER(E12),E12&lt;0)),"Complete inputs",IF(AND(D12&lt;3,F12="No",G12="No"),"Retire",IF(D12&lt;3,"Review with owner",IF(H12&lt;&gt;"",IF(G12="Yes","Merge, owner sign-off","Merge"),"Keep")))))</f>
        <v/>
      </c>
      <c r="J12" s="70"/>
      <c r="K12" s="70"/>
      <c r="L12" s="72" t="n">
        <f aca="false">IF(AND(LEFT(I12,5)="Merge",H12&lt;&gt;""),IF(COUNTIFS($H$2:H12,H12,$I$2:I12,"Merge*")=1,1,0),0)</f>
        <v>0</v>
      </c>
      <c r="M12" s="72" t="n">
        <f aca="false">IF(AND(LEFT(I12,5)="Merge",H12&lt;&gt;"",J12="Yes"),IF(COUNTIFS($H$2:H12,H12,$I$2:I12,"Merge*",$J$2:J12,"Yes")=1,1,0),0)</f>
        <v>0</v>
      </c>
      <c r="N12" s="72" t="n">
        <f aca="false">IF(AND(A12&lt;&gt;"",LEFT(I12,5)&lt;&gt;"Merge",I12&lt;&gt;"Retire",COUNTIFS($H$2:$H$301,A12,$I$2:$I$301,"Merge*")&gt;0),1,0)</f>
        <v>0</v>
      </c>
      <c r="O12" s="72" t="n">
        <f aca="false">IF(AND(A12&lt;&gt;"",LEFT(I12,5)&lt;&gt;"Merge",I12&lt;&gt;"Retire",COUNTIFS($H$2:$H$301,A12,$I$2:$I$301,"Merge*",$J$2:$J$301,"Yes")&gt;0),1,0)</f>
        <v>0</v>
      </c>
    </row>
    <row r="13" customFormat="false" ht="15" hidden="false" customHeight="false" outlineLevel="0" collapsed="false">
      <c r="A13" s="70"/>
      <c r="B13" s="70"/>
      <c r="C13" s="70"/>
      <c r="D13" s="70"/>
      <c r="E13" s="70"/>
      <c r="F13" s="70"/>
      <c r="G13" s="70"/>
      <c r="H13" s="70"/>
      <c r="I13" s="71" t="str">
        <f aca="false">IF(A13="","",IF(OR(B13="",C13="",NOT(ISNUMBER(D13)),NOT(ISNUMBER(E13)),F13="",G13="",AND(ISNUMBER(D13),D13&lt;0),AND(ISNUMBER(E13),E13&lt;0)),"Complete inputs",IF(AND(D13&lt;3,F13="No",G13="No"),"Retire",IF(D13&lt;3,"Review with owner",IF(H13&lt;&gt;"",IF(G13="Yes","Merge, owner sign-off","Merge"),"Keep")))))</f>
        <v/>
      </c>
      <c r="J13" s="70"/>
      <c r="K13" s="70"/>
      <c r="L13" s="72" t="n">
        <f aca="false">IF(AND(LEFT(I13,5)="Merge",H13&lt;&gt;""),IF(COUNTIFS($H$2:H13,H13,$I$2:I13,"Merge*")=1,1,0),0)</f>
        <v>0</v>
      </c>
      <c r="M13" s="72" t="n">
        <f aca="false">IF(AND(LEFT(I13,5)="Merge",H13&lt;&gt;"",J13="Yes"),IF(COUNTIFS($H$2:H13,H13,$I$2:I13,"Merge*",$J$2:J13,"Yes")=1,1,0),0)</f>
        <v>0</v>
      </c>
      <c r="N13" s="72" t="n">
        <f aca="false">IF(AND(A13&lt;&gt;"",LEFT(I13,5)&lt;&gt;"Merge",I13&lt;&gt;"Retire",COUNTIFS($H$2:$H$301,A13,$I$2:$I$301,"Merge*")&gt;0),1,0)</f>
        <v>0</v>
      </c>
      <c r="O13" s="72" t="n">
        <f aca="false">IF(AND(A13&lt;&gt;"",LEFT(I13,5)&lt;&gt;"Merge",I13&lt;&gt;"Retire",COUNTIFS($H$2:$H$301,A13,$I$2:$I$301,"Merge*",$J$2:$J$301,"Yes")&gt;0),1,0)</f>
        <v>0</v>
      </c>
    </row>
    <row r="14" customFormat="false" ht="15" hidden="false" customHeight="false" outlineLevel="0" collapsed="false">
      <c r="A14" s="70"/>
      <c r="B14" s="70"/>
      <c r="C14" s="70"/>
      <c r="D14" s="70"/>
      <c r="E14" s="70"/>
      <c r="F14" s="70"/>
      <c r="G14" s="70"/>
      <c r="H14" s="70"/>
      <c r="I14" s="71" t="str">
        <f aca="false">IF(A14="","",IF(OR(B14="",C14="",NOT(ISNUMBER(D14)),NOT(ISNUMBER(E14)),F14="",G14="",AND(ISNUMBER(D14),D14&lt;0),AND(ISNUMBER(E14),E14&lt;0)),"Complete inputs",IF(AND(D14&lt;3,F14="No",G14="No"),"Retire",IF(D14&lt;3,"Review with owner",IF(H14&lt;&gt;"",IF(G14="Yes","Merge, owner sign-off","Merge"),"Keep")))))</f>
        <v/>
      </c>
      <c r="J14" s="70"/>
      <c r="K14" s="70"/>
      <c r="L14" s="72" t="n">
        <f aca="false">IF(AND(LEFT(I14,5)="Merge",H14&lt;&gt;""),IF(COUNTIFS($H$2:H14,H14,$I$2:I14,"Merge*")=1,1,0),0)</f>
        <v>0</v>
      </c>
      <c r="M14" s="72" t="n">
        <f aca="false">IF(AND(LEFT(I14,5)="Merge",H14&lt;&gt;"",J14="Yes"),IF(COUNTIFS($H$2:H14,H14,$I$2:I14,"Merge*",$J$2:J14,"Yes")=1,1,0),0)</f>
        <v>0</v>
      </c>
      <c r="N14" s="72" t="n">
        <f aca="false">IF(AND(A14&lt;&gt;"",LEFT(I14,5)&lt;&gt;"Merge",I14&lt;&gt;"Retire",COUNTIFS($H$2:$H$301,A14,$I$2:$I$301,"Merge*")&gt;0),1,0)</f>
        <v>0</v>
      </c>
      <c r="O14" s="72" t="n">
        <f aca="false">IF(AND(A14&lt;&gt;"",LEFT(I14,5)&lt;&gt;"Merge",I14&lt;&gt;"Retire",COUNTIFS($H$2:$H$301,A14,$I$2:$I$301,"Merge*",$J$2:$J$301,"Yes")&gt;0),1,0)</f>
        <v>0</v>
      </c>
    </row>
    <row r="15" customFormat="false" ht="15" hidden="false" customHeight="false" outlineLevel="0" collapsed="false">
      <c r="A15" s="70"/>
      <c r="B15" s="70"/>
      <c r="C15" s="70"/>
      <c r="D15" s="70"/>
      <c r="E15" s="70"/>
      <c r="F15" s="70"/>
      <c r="G15" s="70"/>
      <c r="H15" s="70"/>
      <c r="I15" s="71" t="str">
        <f aca="false">IF(A15="","",IF(OR(B15="",C15="",NOT(ISNUMBER(D15)),NOT(ISNUMBER(E15)),F15="",G15="",AND(ISNUMBER(D15),D15&lt;0),AND(ISNUMBER(E15),E15&lt;0)),"Complete inputs",IF(AND(D15&lt;3,F15="No",G15="No"),"Retire",IF(D15&lt;3,"Review with owner",IF(H15&lt;&gt;"",IF(G15="Yes","Merge, owner sign-off","Merge"),"Keep")))))</f>
        <v/>
      </c>
      <c r="J15" s="70"/>
      <c r="K15" s="70"/>
      <c r="L15" s="72" t="n">
        <f aca="false">IF(AND(LEFT(I15,5)="Merge",H15&lt;&gt;""),IF(COUNTIFS($H$2:H15,H15,$I$2:I15,"Merge*")=1,1,0),0)</f>
        <v>0</v>
      </c>
      <c r="M15" s="72" t="n">
        <f aca="false">IF(AND(LEFT(I15,5)="Merge",H15&lt;&gt;"",J15="Yes"),IF(COUNTIFS($H$2:H15,H15,$I$2:I15,"Merge*",$J$2:J15,"Yes")=1,1,0),0)</f>
        <v>0</v>
      </c>
      <c r="N15" s="72" t="n">
        <f aca="false">IF(AND(A15&lt;&gt;"",LEFT(I15,5)&lt;&gt;"Merge",I15&lt;&gt;"Retire",COUNTIFS($H$2:$H$301,A15,$I$2:$I$301,"Merge*")&gt;0),1,0)</f>
        <v>0</v>
      </c>
      <c r="O15" s="72" t="n">
        <f aca="false">IF(AND(A15&lt;&gt;"",LEFT(I15,5)&lt;&gt;"Merge",I15&lt;&gt;"Retire",COUNTIFS($H$2:$H$301,A15,$I$2:$I$301,"Merge*",$J$2:$J$301,"Yes")&gt;0),1,0)</f>
        <v>0</v>
      </c>
    </row>
    <row r="16" customFormat="false" ht="15" hidden="false" customHeight="false" outlineLevel="0" collapsed="false">
      <c r="A16" s="70"/>
      <c r="B16" s="70"/>
      <c r="C16" s="70"/>
      <c r="D16" s="70"/>
      <c r="E16" s="70"/>
      <c r="F16" s="70"/>
      <c r="G16" s="70"/>
      <c r="H16" s="70"/>
      <c r="I16" s="71" t="str">
        <f aca="false">IF(A16="","",IF(OR(B16="",C16="",NOT(ISNUMBER(D16)),NOT(ISNUMBER(E16)),F16="",G16="",AND(ISNUMBER(D16),D16&lt;0),AND(ISNUMBER(E16),E16&lt;0)),"Complete inputs",IF(AND(D16&lt;3,F16="No",G16="No"),"Retire",IF(D16&lt;3,"Review with owner",IF(H16&lt;&gt;"",IF(G16="Yes","Merge, owner sign-off","Merge"),"Keep")))))</f>
        <v/>
      </c>
      <c r="J16" s="70"/>
      <c r="K16" s="70"/>
      <c r="L16" s="72" t="n">
        <f aca="false">IF(AND(LEFT(I16,5)="Merge",H16&lt;&gt;""),IF(COUNTIFS($H$2:H16,H16,$I$2:I16,"Merge*")=1,1,0),0)</f>
        <v>0</v>
      </c>
      <c r="M16" s="72" t="n">
        <f aca="false">IF(AND(LEFT(I16,5)="Merge",H16&lt;&gt;"",J16="Yes"),IF(COUNTIFS($H$2:H16,H16,$I$2:I16,"Merge*",$J$2:J16,"Yes")=1,1,0),0)</f>
        <v>0</v>
      </c>
      <c r="N16" s="72" t="n">
        <f aca="false">IF(AND(A16&lt;&gt;"",LEFT(I16,5)&lt;&gt;"Merge",I16&lt;&gt;"Retire",COUNTIFS($H$2:$H$301,A16,$I$2:$I$301,"Merge*")&gt;0),1,0)</f>
        <v>0</v>
      </c>
      <c r="O16" s="72" t="n">
        <f aca="false">IF(AND(A16&lt;&gt;"",LEFT(I16,5)&lt;&gt;"Merge",I16&lt;&gt;"Retire",COUNTIFS($H$2:$H$301,A16,$I$2:$I$301,"Merge*",$J$2:$J$301,"Yes")&gt;0),1,0)</f>
        <v>0</v>
      </c>
    </row>
    <row r="17" customFormat="false" ht="15" hidden="false" customHeight="false" outlineLevel="0" collapsed="false">
      <c r="A17" s="70"/>
      <c r="B17" s="70"/>
      <c r="C17" s="70"/>
      <c r="D17" s="70"/>
      <c r="E17" s="70"/>
      <c r="F17" s="70"/>
      <c r="G17" s="70"/>
      <c r="H17" s="70"/>
      <c r="I17" s="71" t="str">
        <f aca="false">IF(A17="","",IF(OR(B17="",C17="",NOT(ISNUMBER(D17)),NOT(ISNUMBER(E17)),F17="",G17="",AND(ISNUMBER(D17),D17&lt;0),AND(ISNUMBER(E17),E17&lt;0)),"Complete inputs",IF(AND(D17&lt;3,F17="No",G17="No"),"Retire",IF(D17&lt;3,"Review with owner",IF(H17&lt;&gt;"",IF(G17="Yes","Merge, owner sign-off","Merge"),"Keep")))))</f>
        <v/>
      </c>
      <c r="J17" s="70"/>
      <c r="K17" s="70"/>
      <c r="L17" s="72" t="n">
        <f aca="false">IF(AND(LEFT(I17,5)="Merge",H17&lt;&gt;""),IF(COUNTIFS($H$2:H17,H17,$I$2:I17,"Merge*")=1,1,0),0)</f>
        <v>0</v>
      </c>
      <c r="M17" s="72" t="n">
        <f aca="false">IF(AND(LEFT(I17,5)="Merge",H17&lt;&gt;"",J17="Yes"),IF(COUNTIFS($H$2:H17,H17,$I$2:I17,"Merge*",$J$2:J17,"Yes")=1,1,0),0)</f>
        <v>0</v>
      </c>
      <c r="N17" s="72" t="n">
        <f aca="false">IF(AND(A17&lt;&gt;"",LEFT(I17,5)&lt;&gt;"Merge",I17&lt;&gt;"Retire",COUNTIFS($H$2:$H$301,A17,$I$2:$I$301,"Merge*")&gt;0),1,0)</f>
        <v>0</v>
      </c>
      <c r="O17" s="72" t="n">
        <f aca="false">IF(AND(A17&lt;&gt;"",LEFT(I17,5)&lt;&gt;"Merge",I17&lt;&gt;"Retire",COUNTIFS($H$2:$H$301,A17,$I$2:$I$301,"Merge*",$J$2:$J$301,"Yes")&gt;0),1,0)</f>
        <v>0</v>
      </c>
    </row>
    <row r="18" customFormat="false" ht="15" hidden="false" customHeight="false" outlineLevel="0" collapsed="false">
      <c r="A18" s="70"/>
      <c r="B18" s="70"/>
      <c r="C18" s="70"/>
      <c r="D18" s="70"/>
      <c r="E18" s="70"/>
      <c r="F18" s="70"/>
      <c r="G18" s="70"/>
      <c r="H18" s="70"/>
      <c r="I18" s="71" t="str">
        <f aca="false">IF(A18="","",IF(OR(B18="",C18="",NOT(ISNUMBER(D18)),NOT(ISNUMBER(E18)),F18="",G18="",AND(ISNUMBER(D18),D18&lt;0),AND(ISNUMBER(E18),E18&lt;0)),"Complete inputs",IF(AND(D18&lt;3,F18="No",G18="No"),"Retire",IF(D18&lt;3,"Review with owner",IF(H18&lt;&gt;"",IF(G18="Yes","Merge, owner sign-off","Merge"),"Keep")))))</f>
        <v/>
      </c>
      <c r="J18" s="70"/>
      <c r="K18" s="70"/>
      <c r="L18" s="72" t="n">
        <f aca="false">IF(AND(LEFT(I18,5)="Merge",H18&lt;&gt;""),IF(COUNTIFS($H$2:H18,H18,$I$2:I18,"Merge*")=1,1,0),0)</f>
        <v>0</v>
      </c>
      <c r="M18" s="72" t="n">
        <f aca="false">IF(AND(LEFT(I18,5)="Merge",H18&lt;&gt;"",J18="Yes"),IF(COUNTIFS($H$2:H18,H18,$I$2:I18,"Merge*",$J$2:J18,"Yes")=1,1,0),0)</f>
        <v>0</v>
      </c>
      <c r="N18" s="72" t="n">
        <f aca="false">IF(AND(A18&lt;&gt;"",LEFT(I18,5)&lt;&gt;"Merge",I18&lt;&gt;"Retire",COUNTIFS($H$2:$H$301,A18,$I$2:$I$301,"Merge*")&gt;0),1,0)</f>
        <v>0</v>
      </c>
      <c r="O18" s="72" t="n">
        <f aca="false">IF(AND(A18&lt;&gt;"",LEFT(I18,5)&lt;&gt;"Merge",I18&lt;&gt;"Retire",COUNTIFS($H$2:$H$301,A18,$I$2:$I$301,"Merge*",$J$2:$J$301,"Yes")&gt;0),1,0)</f>
        <v>0</v>
      </c>
    </row>
    <row r="19" customFormat="false" ht="15" hidden="false" customHeight="false" outlineLevel="0" collapsed="false">
      <c r="A19" s="70"/>
      <c r="B19" s="70"/>
      <c r="C19" s="70"/>
      <c r="D19" s="70"/>
      <c r="E19" s="70"/>
      <c r="F19" s="70"/>
      <c r="G19" s="70"/>
      <c r="H19" s="70"/>
      <c r="I19" s="71" t="str">
        <f aca="false">IF(A19="","",IF(OR(B19="",C19="",NOT(ISNUMBER(D19)),NOT(ISNUMBER(E19)),F19="",G19="",AND(ISNUMBER(D19),D19&lt;0),AND(ISNUMBER(E19),E19&lt;0)),"Complete inputs",IF(AND(D19&lt;3,F19="No",G19="No"),"Retire",IF(D19&lt;3,"Review with owner",IF(H19&lt;&gt;"",IF(G19="Yes","Merge, owner sign-off","Merge"),"Keep")))))</f>
        <v/>
      </c>
      <c r="J19" s="70"/>
      <c r="K19" s="70"/>
      <c r="L19" s="72" t="n">
        <f aca="false">IF(AND(LEFT(I19,5)="Merge",H19&lt;&gt;""),IF(COUNTIFS($H$2:H19,H19,$I$2:I19,"Merge*")=1,1,0),0)</f>
        <v>0</v>
      </c>
      <c r="M19" s="72" t="n">
        <f aca="false">IF(AND(LEFT(I19,5)="Merge",H19&lt;&gt;"",J19="Yes"),IF(COUNTIFS($H$2:H19,H19,$I$2:I19,"Merge*",$J$2:J19,"Yes")=1,1,0),0)</f>
        <v>0</v>
      </c>
      <c r="N19" s="72" t="n">
        <f aca="false">IF(AND(A19&lt;&gt;"",LEFT(I19,5)&lt;&gt;"Merge",I19&lt;&gt;"Retire",COUNTIFS($H$2:$H$301,A19,$I$2:$I$301,"Merge*")&gt;0),1,0)</f>
        <v>0</v>
      </c>
      <c r="O19" s="72" t="n">
        <f aca="false">IF(AND(A19&lt;&gt;"",LEFT(I19,5)&lt;&gt;"Merge",I19&lt;&gt;"Retire",COUNTIFS($H$2:$H$301,A19,$I$2:$I$301,"Merge*",$J$2:$J$301,"Yes")&gt;0),1,0)</f>
        <v>0</v>
      </c>
    </row>
    <row r="20" customFormat="false" ht="15" hidden="false" customHeight="false" outlineLevel="0" collapsed="false">
      <c r="A20" s="70"/>
      <c r="B20" s="70"/>
      <c r="C20" s="70"/>
      <c r="D20" s="70"/>
      <c r="E20" s="70"/>
      <c r="F20" s="70"/>
      <c r="G20" s="70"/>
      <c r="H20" s="70"/>
      <c r="I20" s="71" t="str">
        <f aca="false">IF(A20="","",IF(OR(B20="",C20="",NOT(ISNUMBER(D20)),NOT(ISNUMBER(E20)),F20="",G20="",AND(ISNUMBER(D20),D20&lt;0),AND(ISNUMBER(E20),E20&lt;0)),"Complete inputs",IF(AND(D20&lt;3,F20="No",G20="No"),"Retire",IF(D20&lt;3,"Review with owner",IF(H20&lt;&gt;"",IF(G20="Yes","Merge, owner sign-off","Merge"),"Keep")))))</f>
        <v/>
      </c>
      <c r="J20" s="70"/>
      <c r="K20" s="70"/>
      <c r="L20" s="72" t="n">
        <f aca="false">IF(AND(LEFT(I20,5)="Merge",H20&lt;&gt;""),IF(COUNTIFS($H$2:H20,H20,$I$2:I20,"Merge*")=1,1,0),0)</f>
        <v>0</v>
      </c>
      <c r="M20" s="72" t="n">
        <f aca="false">IF(AND(LEFT(I20,5)="Merge",H20&lt;&gt;"",J20="Yes"),IF(COUNTIFS($H$2:H20,H20,$I$2:I20,"Merge*",$J$2:J20,"Yes")=1,1,0),0)</f>
        <v>0</v>
      </c>
      <c r="N20" s="72" t="n">
        <f aca="false">IF(AND(A20&lt;&gt;"",LEFT(I20,5)&lt;&gt;"Merge",I20&lt;&gt;"Retire",COUNTIFS($H$2:$H$301,A20,$I$2:$I$301,"Merge*")&gt;0),1,0)</f>
        <v>0</v>
      </c>
      <c r="O20" s="72" t="n">
        <f aca="false">IF(AND(A20&lt;&gt;"",LEFT(I20,5)&lt;&gt;"Merge",I20&lt;&gt;"Retire",COUNTIFS($H$2:$H$301,A20,$I$2:$I$301,"Merge*",$J$2:$J$301,"Yes")&gt;0),1,0)</f>
        <v>0</v>
      </c>
    </row>
    <row r="21" customFormat="false" ht="15" hidden="false" customHeight="false" outlineLevel="0" collapsed="false">
      <c r="A21" s="70"/>
      <c r="B21" s="70"/>
      <c r="C21" s="70"/>
      <c r="D21" s="70"/>
      <c r="E21" s="70"/>
      <c r="F21" s="70"/>
      <c r="G21" s="70"/>
      <c r="H21" s="70"/>
      <c r="I21" s="71" t="str">
        <f aca="false">IF(A21="","",IF(OR(B21="",C21="",NOT(ISNUMBER(D21)),NOT(ISNUMBER(E21)),F21="",G21="",AND(ISNUMBER(D21),D21&lt;0),AND(ISNUMBER(E21),E21&lt;0)),"Complete inputs",IF(AND(D21&lt;3,F21="No",G21="No"),"Retire",IF(D21&lt;3,"Review with owner",IF(H21&lt;&gt;"",IF(G21="Yes","Merge, owner sign-off","Merge"),"Keep")))))</f>
        <v/>
      </c>
      <c r="J21" s="70"/>
      <c r="K21" s="70"/>
      <c r="L21" s="72" t="n">
        <f aca="false">IF(AND(LEFT(I21,5)="Merge",H21&lt;&gt;""),IF(COUNTIFS($H$2:H21,H21,$I$2:I21,"Merge*")=1,1,0),0)</f>
        <v>0</v>
      </c>
      <c r="M21" s="72" t="n">
        <f aca="false">IF(AND(LEFT(I21,5)="Merge",H21&lt;&gt;"",J21="Yes"),IF(COUNTIFS($H$2:H21,H21,$I$2:I21,"Merge*",$J$2:J21,"Yes")=1,1,0),0)</f>
        <v>0</v>
      </c>
      <c r="N21" s="72" t="n">
        <f aca="false">IF(AND(A21&lt;&gt;"",LEFT(I21,5)&lt;&gt;"Merge",I21&lt;&gt;"Retire",COUNTIFS($H$2:$H$301,A21,$I$2:$I$301,"Merge*")&gt;0),1,0)</f>
        <v>0</v>
      </c>
      <c r="O21" s="72" t="n">
        <f aca="false">IF(AND(A21&lt;&gt;"",LEFT(I21,5)&lt;&gt;"Merge",I21&lt;&gt;"Retire",COUNTIFS($H$2:$H$301,A21,$I$2:$I$301,"Merge*",$J$2:$J$301,"Yes")&gt;0),1,0)</f>
        <v>0</v>
      </c>
    </row>
    <row r="22" customFormat="false" ht="15" hidden="false" customHeight="false" outlineLevel="0" collapsed="false">
      <c r="A22" s="70"/>
      <c r="B22" s="70"/>
      <c r="C22" s="70"/>
      <c r="D22" s="70"/>
      <c r="E22" s="70"/>
      <c r="F22" s="70"/>
      <c r="G22" s="70"/>
      <c r="H22" s="70"/>
      <c r="I22" s="71" t="str">
        <f aca="false">IF(A22="","",IF(OR(B22="",C22="",NOT(ISNUMBER(D22)),NOT(ISNUMBER(E22)),F22="",G22="",AND(ISNUMBER(D22),D22&lt;0),AND(ISNUMBER(E22),E22&lt;0)),"Complete inputs",IF(AND(D22&lt;3,F22="No",G22="No"),"Retire",IF(D22&lt;3,"Review with owner",IF(H22&lt;&gt;"",IF(G22="Yes","Merge, owner sign-off","Merge"),"Keep")))))</f>
        <v/>
      </c>
      <c r="J22" s="70"/>
      <c r="K22" s="70"/>
      <c r="L22" s="72" t="n">
        <f aca="false">IF(AND(LEFT(I22,5)="Merge",H22&lt;&gt;""),IF(COUNTIFS($H$2:H22,H22,$I$2:I22,"Merge*")=1,1,0),0)</f>
        <v>0</v>
      </c>
      <c r="M22" s="72" t="n">
        <f aca="false">IF(AND(LEFT(I22,5)="Merge",H22&lt;&gt;"",J22="Yes"),IF(COUNTIFS($H$2:H22,H22,$I$2:I22,"Merge*",$J$2:J22,"Yes")=1,1,0),0)</f>
        <v>0</v>
      </c>
      <c r="N22" s="72" t="n">
        <f aca="false">IF(AND(A22&lt;&gt;"",LEFT(I22,5)&lt;&gt;"Merge",I22&lt;&gt;"Retire",COUNTIFS($H$2:$H$301,A22,$I$2:$I$301,"Merge*")&gt;0),1,0)</f>
        <v>0</v>
      </c>
      <c r="O22" s="72" t="n">
        <f aca="false">IF(AND(A22&lt;&gt;"",LEFT(I22,5)&lt;&gt;"Merge",I22&lt;&gt;"Retire",COUNTIFS($H$2:$H$301,A22,$I$2:$I$301,"Merge*",$J$2:$J$301,"Yes")&gt;0),1,0)</f>
        <v>0</v>
      </c>
    </row>
    <row r="23" customFormat="false" ht="15" hidden="false" customHeight="false" outlineLevel="0" collapsed="false">
      <c r="A23" s="70"/>
      <c r="B23" s="70"/>
      <c r="C23" s="70"/>
      <c r="D23" s="70"/>
      <c r="E23" s="70"/>
      <c r="F23" s="70"/>
      <c r="G23" s="70"/>
      <c r="H23" s="70"/>
      <c r="I23" s="71" t="str">
        <f aca="false">IF(A23="","",IF(OR(B23="",C23="",NOT(ISNUMBER(D23)),NOT(ISNUMBER(E23)),F23="",G23="",AND(ISNUMBER(D23),D23&lt;0),AND(ISNUMBER(E23),E23&lt;0)),"Complete inputs",IF(AND(D23&lt;3,F23="No",G23="No"),"Retire",IF(D23&lt;3,"Review with owner",IF(H23&lt;&gt;"",IF(G23="Yes","Merge, owner sign-off","Merge"),"Keep")))))</f>
        <v/>
      </c>
      <c r="J23" s="70"/>
      <c r="K23" s="70"/>
      <c r="L23" s="72" t="n">
        <f aca="false">IF(AND(LEFT(I23,5)="Merge",H23&lt;&gt;""),IF(COUNTIFS($H$2:H23,H23,$I$2:I23,"Merge*")=1,1,0),0)</f>
        <v>0</v>
      </c>
      <c r="M23" s="72" t="n">
        <f aca="false">IF(AND(LEFT(I23,5)="Merge",H23&lt;&gt;"",J23="Yes"),IF(COUNTIFS($H$2:H23,H23,$I$2:I23,"Merge*",$J$2:J23,"Yes")=1,1,0),0)</f>
        <v>0</v>
      </c>
      <c r="N23" s="72" t="n">
        <f aca="false">IF(AND(A23&lt;&gt;"",LEFT(I23,5)&lt;&gt;"Merge",I23&lt;&gt;"Retire",COUNTIFS($H$2:$H$301,A23,$I$2:$I$301,"Merge*")&gt;0),1,0)</f>
        <v>0</v>
      </c>
      <c r="O23" s="72" t="n">
        <f aca="false">IF(AND(A23&lt;&gt;"",LEFT(I23,5)&lt;&gt;"Merge",I23&lt;&gt;"Retire",COUNTIFS($H$2:$H$301,A23,$I$2:$I$301,"Merge*",$J$2:$J$301,"Yes")&gt;0),1,0)</f>
        <v>0</v>
      </c>
    </row>
    <row r="24" customFormat="false" ht="15" hidden="false" customHeight="false" outlineLevel="0" collapsed="false">
      <c r="A24" s="70"/>
      <c r="B24" s="70"/>
      <c r="C24" s="70"/>
      <c r="D24" s="70"/>
      <c r="E24" s="70"/>
      <c r="F24" s="70"/>
      <c r="G24" s="70"/>
      <c r="H24" s="70"/>
      <c r="I24" s="71" t="str">
        <f aca="false">IF(A24="","",IF(OR(B24="",C24="",NOT(ISNUMBER(D24)),NOT(ISNUMBER(E24)),F24="",G24="",AND(ISNUMBER(D24),D24&lt;0),AND(ISNUMBER(E24),E24&lt;0)),"Complete inputs",IF(AND(D24&lt;3,F24="No",G24="No"),"Retire",IF(D24&lt;3,"Review with owner",IF(H24&lt;&gt;"",IF(G24="Yes","Merge, owner sign-off","Merge"),"Keep")))))</f>
        <v/>
      </c>
      <c r="J24" s="70"/>
      <c r="K24" s="70"/>
      <c r="L24" s="72" t="n">
        <f aca="false">IF(AND(LEFT(I24,5)="Merge",H24&lt;&gt;""),IF(COUNTIFS($H$2:H24,H24,$I$2:I24,"Merge*")=1,1,0),0)</f>
        <v>0</v>
      </c>
      <c r="M24" s="72" t="n">
        <f aca="false">IF(AND(LEFT(I24,5)="Merge",H24&lt;&gt;"",J24="Yes"),IF(COUNTIFS($H$2:H24,H24,$I$2:I24,"Merge*",$J$2:J24,"Yes")=1,1,0),0)</f>
        <v>0</v>
      </c>
      <c r="N24" s="72" t="n">
        <f aca="false">IF(AND(A24&lt;&gt;"",LEFT(I24,5)&lt;&gt;"Merge",I24&lt;&gt;"Retire",COUNTIFS($H$2:$H$301,A24,$I$2:$I$301,"Merge*")&gt;0),1,0)</f>
        <v>0</v>
      </c>
      <c r="O24" s="72" t="n">
        <f aca="false">IF(AND(A24&lt;&gt;"",LEFT(I24,5)&lt;&gt;"Merge",I24&lt;&gt;"Retire",COUNTIFS($H$2:$H$301,A24,$I$2:$I$301,"Merge*",$J$2:$J$301,"Yes")&gt;0),1,0)</f>
        <v>0</v>
      </c>
    </row>
    <row r="25" customFormat="false" ht="15" hidden="false" customHeight="false" outlineLevel="0" collapsed="false">
      <c r="A25" s="70"/>
      <c r="B25" s="70"/>
      <c r="C25" s="70"/>
      <c r="D25" s="70"/>
      <c r="E25" s="70"/>
      <c r="F25" s="70"/>
      <c r="G25" s="70"/>
      <c r="H25" s="70"/>
      <c r="I25" s="71" t="str">
        <f aca="false">IF(A25="","",IF(OR(B25="",C25="",NOT(ISNUMBER(D25)),NOT(ISNUMBER(E25)),F25="",G25="",AND(ISNUMBER(D25),D25&lt;0),AND(ISNUMBER(E25),E25&lt;0)),"Complete inputs",IF(AND(D25&lt;3,F25="No",G25="No"),"Retire",IF(D25&lt;3,"Review with owner",IF(H25&lt;&gt;"",IF(G25="Yes","Merge, owner sign-off","Merge"),"Keep")))))</f>
        <v/>
      </c>
      <c r="J25" s="70"/>
      <c r="K25" s="70"/>
      <c r="L25" s="72" t="n">
        <f aca="false">IF(AND(LEFT(I25,5)="Merge",H25&lt;&gt;""),IF(COUNTIFS($H$2:H25,H25,$I$2:I25,"Merge*")=1,1,0),0)</f>
        <v>0</v>
      </c>
      <c r="M25" s="72" t="n">
        <f aca="false">IF(AND(LEFT(I25,5)="Merge",H25&lt;&gt;"",J25="Yes"),IF(COUNTIFS($H$2:H25,H25,$I$2:I25,"Merge*",$J$2:J25,"Yes")=1,1,0),0)</f>
        <v>0</v>
      </c>
      <c r="N25" s="72" t="n">
        <f aca="false">IF(AND(A25&lt;&gt;"",LEFT(I25,5)&lt;&gt;"Merge",I25&lt;&gt;"Retire",COUNTIFS($H$2:$H$301,A25,$I$2:$I$301,"Merge*")&gt;0),1,0)</f>
        <v>0</v>
      </c>
      <c r="O25" s="72" t="n">
        <f aca="false">IF(AND(A25&lt;&gt;"",LEFT(I25,5)&lt;&gt;"Merge",I25&lt;&gt;"Retire",COUNTIFS($H$2:$H$301,A25,$I$2:$I$301,"Merge*",$J$2:$J$301,"Yes")&gt;0),1,0)</f>
        <v>0</v>
      </c>
    </row>
    <row r="26" customFormat="false" ht="15" hidden="false" customHeight="false" outlineLevel="0" collapsed="false">
      <c r="A26" s="70"/>
      <c r="B26" s="70"/>
      <c r="C26" s="70"/>
      <c r="D26" s="70"/>
      <c r="E26" s="70"/>
      <c r="F26" s="70"/>
      <c r="G26" s="70"/>
      <c r="H26" s="70"/>
      <c r="I26" s="71" t="str">
        <f aca="false">IF(A26="","",IF(OR(B26="",C26="",NOT(ISNUMBER(D26)),NOT(ISNUMBER(E26)),F26="",G26="",AND(ISNUMBER(D26),D26&lt;0),AND(ISNUMBER(E26),E26&lt;0)),"Complete inputs",IF(AND(D26&lt;3,F26="No",G26="No"),"Retire",IF(D26&lt;3,"Review with owner",IF(H26&lt;&gt;"",IF(G26="Yes","Merge, owner sign-off","Merge"),"Keep")))))</f>
        <v/>
      </c>
      <c r="J26" s="70"/>
      <c r="K26" s="70"/>
      <c r="L26" s="72" t="n">
        <f aca="false">IF(AND(LEFT(I26,5)="Merge",H26&lt;&gt;""),IF(COUNTIFS($H$2:H26,H26,$I$2:I26,"Merge*")=1,1,0),0)</f>
        <v>0</v>
      </c>
      <c r="M26" s="72" t="n">
        <f aca="false">IF(AND(LEFT(I26,5)="Merge",H26&lt;&gt;"",J26="Yes"),IF(COUNTIFS($H$2:H26,H26,$I$2:I26,"Merge*",$J$2:J26,"Yes")=1,1,0),0)</f>
        <v>0</v>
      </c>
      <c r="N26" s="72" t="n">
        <f aca="false">IF(AND(A26&lt;&gt;"",LEFT(I26,5)&lt;&gt;"Merge",I26&lt;&gt;"Retire",COUNTIFS($H$2:$H$301,A26,$I$2:$I$301,"Merge*")&gt;0),1,0)</f>
        <v>0</v>
      </c>
      <c r="O26" s="72" t="n">
        <f aca="false">IF(AND(A26&lt;&gt;"",LEFT(I26,5)&lt;&gt;"Merge",I26&lt;&gt;"Retire",COUNTIFS($H$2:$H$301,A26,$I$2:$I$301,"Merge*",$J$2:$J$301,"Yes")&gt;0),1,0)</f>
        <v>0</v>
      </c>
    </row>
    <row r="27" customFormat="false" ht="15" hidden="false" customHeight="false" outlineLevel="0" collapsed="false">
      <c r="A27" s="70"/>
      <c r="B27" s="70"/>
      <c r="C27" s="70"/>
      <c r="D27" s="70"/>
      <c r="E27" s="70"/>
      <c r="F27" s="70"/>
      <c r="G27" s="70"/>
      <c r="H27" s="70"/>
      <c r="I27" s="71" t="str">
        <f aca="false">IF(A27="","",IF(OR(B27="",C27="",NOT(ISNUMBER(D27)),NOT(ISNUMBER(E27)),F27="",G27="",AND(ISNUMBER(D27),D27&lt;0),AND(ISNUMBER(E27),E27&lt;0)),"Complete inputs",IF(AND(D27&lt;3,F27="No",G27="No"),"Retire",IF(D27&lt;3,"Review with owner",IF(H27&lt;&gt;"",IF(G27="Yes","Merge, owner sign-off","Merge"),"Keep")))))</f>
        <v/>
      </c>
      <c r="J27" s="70"/>
      <c r="K27" s="70"/>
      <c r="L27" s="72" t="n">
        <f aca="false">IF(AND(LEFT(I27,5)="Merge",H27&lt;&gt;""),IF(COUNTIFS($H$2:H27,H27,$I$2:I27,"Merge*")=1,1,0),0)</f>
        <v>0</v>
      </c>
      <c r="M27" s="72" t="n">
        <f aca="false">IF(AND(LEFT(I27,5)="Merge",H27&lt;&gt;"",J27="Yes"),IF(COUNTIFS($H$2:H27,H27,$I$2:I27,"Merge*",$J$2:J27,"Yes")=1,1,0),0)</f>
        <v>0</v>
      </c>
      <c r="N27" s="72" t="n">
        <f aca="false">IF(AND(A27&lt;&gt;"",LEFT(I27,5)&lt;&gt;"Merge",I27&lt;&gt;"Retire",COUNTIFS($H$2:$H$301,A27,$I$2:$I$301,"Merge*")&gt;0),1,0)</f>
        <v>0</v>
      </c>
      <c r="O27" s="72" t="n">
        <f aca="false">IF(AND(A27&lt;&gt;"",LEFT(I27,5)&lt;&gt;"Merge",I27&lt;&gt;"Retire",COUNTIFS($H$2:$H$301,A27,$I$2:$I$301,"Merge*",$J$2:$J$301,"Yes")&gt;0),1,0)</f>
        <v>0</v>
      </c>
    </row>
    <row r="28" customFormat="false" ht="15" hidden="false" customHeight="false" outlineLevel="0" collapsed="false">
      <c r="A28" s="70"/>
      <c r="B28" s="70"/>
      <c r="C28" s="70"/>
      <c r="D28" s="70"/>
      <c r="E28" s="70"/>
      <c r="F28" s="70"/>
      <c r="G28" s="70"/>
      <c r="H28" s="70"/>
      <c r="I28" s="71" t="str">
        <f aca="false">IF(A28="","",IF(OR(B28="",C28="",NOT(ISNUMBER(D28)),NOT(ISNUMBER(E28)),F28="",G28="",AND(ISNUMBER(D28),D28&lt;0),AND(ISNUMBER(E28),E28&lt;0)),"Complete inputs",IF(AND(D28&lt;3,F28="No",G28="No"),"Retire",IF(D28&lt;3,"Review with owner",IF(H28&lt;&gt;"",IF(G28="Yes","Merge, owner sign-off","Merge"),"Keep")))))</f>
        <v/>
      </c>
      <c r="J28" s="70"/>
      <c r="K28" s="70"/>
      <c r="L28" s="72" t="n">
        <f aca="false">IF(AND(LEFT(I28,5)="Merge",H28&lt;&gt;""),IF(COUNTIFS($H$2:H28,H28,$I$2:I28,"Merge*")=1,1,0),0)</f>
        <v>0</v>
      </c>
      <c r="M28" s="72" t="n">
        <f aca="false">IF(AND(LEFT(I28,5)="Merge",H28&lt;&gt;"",J28="Yes"),IF(COUNTIFS($H$2:H28,H28,$I$2:I28,"Merge*",$J$2:J28,"Yes")=1,1,0),0)</f>
        <v>0</v>
      </c>
      <c r="N28" s="72" t="n">
        <f aca="false">IF(AND(A28&lt;&gt;"",LEFT(I28,5)&lt;&gt;"Merge",I28&lt;&gt;"Retire",COUNTIFS($H$2:$H$301,A28,$I$2:$I$301,"Merge*")&gt;0),1,0)</f>
        <v>0</v>
      </c>
      <c r="O28" s="72" t="n">
        <f aca="false">IF(AND(A28&lt;&gt;"",LEFT(I28,5)&lt;&gt;"Merge",I28&lt;&gt;"Retire",COUNTIFS($H$2:$H$301,A28,$I$2:$I$301,"Merge*",$J$2:$J$301,"Yes")&gt;0),1,0)</f>
        <v>0</v>
      </c>
    </row>
    <row r="29" customFormat="false" ht="15" hidden="false" customHeight="false" outlineLevel="0" collapsed="false">
      <c r="A29" s="70"/>
      <c r="B29" s="70"/>
      <c r="C29" s="70"/>
      <c r="D29" s="70"/>
      <c r="E29" s="70"/>
      <c r="F29" s="70"/>
      <c r="G29" s="70"/>
      <c r="H29" s="70"/>
      <c r="I29" s="71" t="str">
        <f aca="false">IF(A29="","",IF(OR(B29="",C29="",NOT(ISNUMBER(D29)),NOT(ISNUMBER(E29)),F29="",G29="",AND(ISNUMBER(D29),D29&lt;0),AND(ISNUMBER(E29),E29&lt;0)),"Complete inputs",IF(AND(D29&lt;3,F29="No",G29="No"),"Retire",IF(D29&lt;3,"Review with owner",IF(H29&lt;&gt;"",IF(G29="Yes","Merge, owner sign-off","Merge"),"Keep")))))</f>
        <v/>
      </c>
      <c r="J29" s="70"/>
      <c r="K29" s="70"/>
      <c r="L29" s="72" t="n">
        <f aca="false">IF(AND(LEFT(I29,5)="Merge",H29&lt;&gt;""),IF(COUNTIFS($H$2:H29,H29,$I$2:I29,"Merge*")=1,1,0),0)</f>
        <v>0</v>
      </c>
      <c r="M29" s="72" t="n">
        <f aca="false">IF(AND(LEFT(I29,5)="Merge",H29&lt;&gt;"",J29="Yes"),IF(COUNTIFS($H$2:H29,H29,$I$2:I29,"Merge*",$J$2:J29,"Yes")=1,1,0),0)</f>
        <v>0</v>
      </c>
      <c r="N29" s="72" t="n">
        <f aca="false">IF(AND(A29&lt;&gt;"",LEFT(I29,5)&lt;&gt;"Merge",I29&lt;&gt;"Retire",COUNTIFS($H$2:$H$301,A29,$I$2:$I$301,"Merge*")&gt;0),1,0)</f>
        <v>0</v>
      </c>
      <c r="O29" s="72" t="n">
        <f aca="false">IF(AND(A29&lt;&gt;"",LEFT(I29,5)&lt;&gt;"Merge",I29&lt;&gt;"Retire",COUNTIFS($H$2:$H$301,A29,$I$2:$I$301,"Merge*",$J$2:$J$301,"Yes")&gt;0),1,0)</f>
        <v>0</v>
      </c>
    </row>
    <row r="30" customFormat="false" ht="15" hidden="false" customHeight="false" outlineLevel="0" collapsed="false">
      <c r="A30" s="70"/>
      <c r="B30" s="70"/>
      <c r="C30" s="70"/>
      <c r="D30" s="70"/>
      <c r="E30" s="70"/>
      <c r="F30" s="70"/>
      <c r="G30" s="70"/>
      <c r="H30" s="70"/>
      <c r="I30" s="71" t="str">
        <f aca="false">IF(A30="","",IF(OR(B30="",C30="",NOT(ISNUMBER(D30)),NOT(ISNUMBER(E30)),F30="",G30="",AND(ISNUMBER(D30),D30&lt;0),AND(ISNUMBER(E30),E30&lt;0)),"Complete inputs",IF(AND(D30&lt;3,F30="No",G30="No"),"Retire",IF(D30&lt;3,"Review with owner",IF(H30&lt;&gt;"",IF(G30="Yes","Merge, owner sign-off","Merge"),"Keep")))))</f>
        <v/>
      </c>
      <c r="J30" s="70"/>
      <c r="K30" s="70"/>
      <c r="L30" s="72" t="n">
        <f aca="false">IF(AND(LEFT(I30,5)="Merge",H30&lt;&gt;""),IF(COUNTIFS($H$2:H30,H30,$I$2:I30,"Merge*")=1,1,0),0)</f>
        <v>0</v>
      </c>
      <c r="M30" s="72" t="n">
        <f aca="false">IF(AND(LEFT(I30,5)="Merge",H30&lt;&gt;"",J30="Yes"),IF(COUNTIFS($H$2:H30,H30,$I$2:I30,"Merge*",$J$2:J30,"Yes")=1,1,0),0)</f>
        <v>0</v>
      </c>
      <c r="N30" s="72" t="n">
        <f aca="false">IF(AND(A30&lt;&gt;"",LEFT(I30,5)&lt;&gt;"Merge",I30&lt;&gt;"Retire",COUNTIFS($H$2:$H$301,A30,$I$2:$I$301,"Merge*")&gt;0),1,0)</f>
        <v>0</v>
      </c>
      <c r="O30" s="72" t="n">
        <f aca="false">IF(AND(A30&lt;&gt;"",LEFT(I30,5)&lt;&gt;"Merge",I30&lt;&gt;"Retire",COUNTIFS($H$2:$H$301,A30,$I$2:$I$301,"Merge*",$J$2:$J$301,"Yes")&gt;0),1,0)</f>
        <v>0</v>
      </c>
    </row>
    <row r="31" customFormat="false" ht="15" hidden="false" customHeight="false" outlineLevel="0" collapsed="false">
      <c r="A31" s="70"/>
      <c r="B31" s="70"/>
      <c r="C31" s="70"/>
      <c r="D31" s="70"/>
      <c r="E31" s="70"/>
      <c r="F31" s="70"/>
      <c r="G31" s="70"/>
      <c r="H31" s="70"/>
      <c r="I31" s="71" t="str">
        <f aca="false">IF(A31="","",IF(OR(B31="",C31="",NOT(ISNUMBER(D31)),NOT(ISNUMBER(E31)),F31="",G31="",AND(ISNUMBER(D31),D31&lt;0),AND(ISNUMBER(E31),E31&lt;0)),"Complete inputs",IF(AND(D31&lt;3,F31="No",G31="No"),"Retire",IF(D31&lt;3,"Review with owner",IF(H31&lt;&gt;"",IF(G31="Yes","Merge, owner sign-off","Merge"),"Keep")))))</f>
        <v/>
      </c>
      <c r="J31" s="70"/>
      <c r="K31" s="70"/>
      <c r="L31" s="72" t="n">
        <f aca="false">IF(AND(LEFT(I31,5)="Merge",H31&lt;&gt;""),IF(COUNTIFS($H$2:H31,H31,$I$2:I31,"Merge*")=1,1,0),0)</f>
        <v>0</v>
      </c>
      <c r="M31" s="72" t="n">
        <f aca="false">IF(AND(LEFT(I31,5)="Merge",H31&lt;&gt;"",J31="Yes"),IF(COUNTIFS($H$2:H31,H31,$I$2:I31,"Merge*",$J$2:J31,"Yes")=1,1,0),0)</f>
        <v>0</v>
      </c>
      <c r="N31" s="72" t="n">
        <f aca="false">IF(AND(A31&lt;&gt;"",LEFT(I31,5)&lt;&gt;"Merge",I31&lt;&gt;"Retire",COUNTIFS($H$2:$H$301,A31,$I$2:$I$301,"Merge*")&gt;0),1,0)</f>
        <v>0</v>
      </c>
      <c r="O31" s="72" t="n">
        <f aca="false">IF(AND(A31&lt;&gt;"",LEFT(I31,5)&lt;&gt;"Merge",I31&lt;&gt;"Retire",COUNTIFS($H$2:$H$301,A31,$I$2:$I$301,"Merge*",$J$2:$J$301,"Yes")&gt;0),1,0)</f>
        <v>0</v>
      </c>
    </row>
    <row r="32" customFormat="false" ht="15" hidden="false" customHeight="false" outlineLevel="0" collapsed="false">
      <c r="A32" s="70"/>
      <c r="B32" s="70"/>
      <c r="C32" s="70"/>
      <c r="D32" s="70"/>
      <c r="E32" s="70"/>
      <c r="F32" s="70"/>
      <c r="G32" s="70"/>
      <c r="H32" s="70"/>
      <c r="I32" s="71" t="str">
        <f aca="false">IF(A32="","",IF(OR(B32="",C32="",NOT(ISNUMBER(D32)),NOT(ISNUMBER(E32)),F32="",G32="",AND(ISNUMBER(D32),D32&lt;0),AND(ISNUMBER(E32),E32&lt;0)),"Complete inputs",IF(AND(D32&lt;3,F32="No",G32="No"),"Retire",IF(D32&lt;3,"Review with owner",IF(H32&lt;&gt;"",IF(G32="Yes","Merge, owner sign-off","Merge"),"Keep")))))</f>
        <v/>
      </c>
      <c r="J32" s="70"/>
      <c r="K32" s="70"/>
      <c r="L32" s="72" t="n">
        <f aca="false">IF(AND(LEFT(I32,5)="Merge",H32&lt;&gt;""),IF(COUNTIFS($H$2:H32,H32,$I$2:I32,"Merge*")=1,1,0),0)</f>
        <v>0</v>
      </c>
      <c r="M32" s="72" t="n">
        <f aca="false">IF(AND(LEFT(I32,5)="Merge",H32&lt;&gt;"",J32="Yes"),IF(COUNTIFS($H$2:H32,H32,$I$2:I32,"Merge*",$J$2:J32,"Yes")=1,1,0),0)</f>
        <v>0</v>
      </c>
      <c r="N32" s="72" t="n">
        <f aca="false">IF(AND(A32&lt;&gt;"",LEFT(I32,5)&lt;&gt;"Merge",I32&lt;&gt;"Retire",COUNTIFS($H$2:$H$301,A32,$I$2:$I$301,"Merge*")&gt;0),1,0)</f>
        <v>0</v>
      </c>
      <c r="O32" s="72" t="n">
        <f aca="false">IF(AND(A32&lt;&gt;"",LEFT(I32,5)&lt;&gt;"Merge",I32&lt;&gt;"Retire",COUNTIFS($H$2:$H$301,A32,$I$2:$I$301,"Merge*",$J$2:$J$301,"Yes")&gt;0),1,0)</f>
        <v>0</v>
      </c>
    </row>
    <row r="33" customFormat="false" ht="15" hidden="false" customHeight="false" outlineLevel="0" collapsed="false">
      <c r="A33" s="70"/>
      <c r="B33" s="70"/>
      <c r="C33" s="70"/>
      <c r="D33" s="70"/>
      <c r="E33" s="70"/>
      <c r="F33" s="70"/>
      <c r="G33" s="70"/>
      <c r="H33" s="70"/>
      <c r="I33" s="71" t="str">
        <f aca="false">IF(A33="","",IF(OR(B33="",C33="",NOT(ISNUMBER(D33)),NOT(ISNUMBER(E33)),F33="",G33="",AND(ISNUMBER(D33),D33&lt;0),AND(ISNUMBER(E33),E33&lt;0)),"Complete inputs",IF(AND(D33&lt;3,F33="No",G33="No"),"Retire",IF(D33&lt;3,"Review with owner",IF(H33&lt;&gt;"",IF(G33="Yes","Merge, owner sign-off","Merge"),"Keep")))))</f>
        <v/>
      </c>
      <c r="J33" s="70"/>
      <c r="K33" s="70"/>
      <c r="L33" s="72" t="n">
        <f aca="false">IF(AND(LEFT(I33,5)="Merge",H33&lt;&gt;""),IF(COUNTIFS($H$2:H33,H33,$I$2:I33,"Merge*")=1,1,0),0)</f>
        <v>0</v>
      </c>
      <c r="M33" s="72" t="n">
        <f aca="false">IF(AND(LEFT(I33,5)="Merge",H33&lt;&gt;"",J33="Yes"),IF(COUNTIFS($H$2:H33,H33,$I$2:I33,"Merge*",$J$2:J33,"Yes")=1,1,0),0)</f>
        <v>0</v>
      </c>
      <c r="N33" s="72" t="n">
        <f aca="false">IF(AND(A33&lt;&gt;"",LEFT(I33,5)&lt;&gt;"Merge",I33&lt;&gt;"Retire",COUNTIFS($H$2:$H$301,A33,$I$2:$I$301,"Merge*")&gt;0),1,0)</f>
        <v>0</v>
      </c>
      <c r="O33" s="72" t="n">
        <f aca="false">IF(AND(A33&lt;&gt;"",LEFT(I33,5)&lt;&gt;"Merge",I33&lt;&gt;"Retire",COUNTIFS($H$2:$H$301,A33,$I$2:$I$301,"Merge*",$J$2:$J$301,"Yes")&gt;0),1,0)</f>
        <v>0</v>
      </c>
    </row>
    <row r="34" customFormat="false" ht="15" hidden="false" customHeight="false" outlineLevel="0" collapsed="false">
      <c r="A34" s="70"/>
      <c r="B34" s="70"/>
      <c r="C34" s="70"/>
      <c r="D34" s="70"/>
      <c r="E34" s="70"/>
      <c r="F34" s="70"/>
      <c r="G34" s="70"/>
      <c r="H34" s="70"/>
      <c r="I34" s="71" t="str">
        <f aca="false">IF(A34="","",IF(OR(B34="",C34="",NOT(ISNUMBER(D34)),NOT(ISNUMBER(E34)),F34="",G34="",AND(ISNUMBER(D34),D34&lt;0),AND(ISNUMBER(E34),E34&lt;0)),"Complete inputs",IF(AND(D34&lt;3,F34="No",G34="No"),"Retire",IF(D34&lt;3,"Review with owner",IF(H34&lt;&gt;"",IF(G34="Yes","Merge, owner sign-off","Merge"),"Keep")))))</f>
        <v/>
      </c>
      <c r="J34" s="70"/>
      <c r="K34" s="70"/>
      <c r="L34" s="72" t="n">
        <f aca="false">IF(AND(LEFT(I34,5)="Merge",H34&lt;&gt;""),IF(COUNTIFS($H$2:H34,H34,$I$2:I34,"Merge*")=1,1,0),0)</f>
        <v>0</v>
      </c>
      <c r="M34" s="72" t="n">
        <f aca="false">IF(AND(LEFT(I34,5)="Merge",H34&lt;&gt;"",J34="Yes"),IF(COUNTIFS($H$2:H34,H34,$I$2:I34,"Merge*",$J$2:J34,"Yes")=1,1,0),0)</f>
        <v>0</v>
      </c>
      <c r="N34" s="72" t="n">
        <f aca="false">IF(AND(A34&lt;&gt;"",LEFT(I34,5)&lt;&gt;"Merge",I34&lt;&gt;"Retire",COUNTIFS($H$2:$H$301,A34,$I$2:$I$301,"Merge*")&gt;0),1,0)</f>
        <v>0</v>
      </c>
      <c r="O34" s="72" t="n">
        <f aca="false">IF(AND(A34&lt;&gt;"",LEFT(I34,5)&lt;&gt;"Merge",I34&lt;&gt;"Retire",COUNTIFS($H$2:$H$301,A34,$I$2:$I$301,"Merge*",$J$2:$J$301,"Yes")&gt;0),1,0)</f>
        <v>0</v>
      </c>
    </row>
    <row r="35" customFormat="false" ht="15" hidden="false" customHeight="false" outlineLevel="0" collapsed="false">
      <c r="A35" s="70"/>
      <c r="B35" s="70"/>
      <c r="C35" s="70"/>
      <c r="D35" s="70"/>
      <c r="E35" s="70"/>
      <c r="F35" s="70"/>
      <c r="G35" s="70"/>
      <c r="H35" s="70"/>
      <c r="I35" s="71" t="str">
        <f aca="false">IF(A35="","",IF(OR(B35="",C35="",NOT(ISNUMBER(D35)),NOT(ISNUMBER(E35)),F35="",G35="",AND(ISNUMBER(D35),D35&lt;0),AND(ISNUMBER(E35),E35&lt;0)),"Complete inputs",IF(AND(D35&lt;3,F35="No",G35="No"),"Retire",IF(D35&lt;3,"Review with owner",IF(H35&lt;&gt;"",IF(G35="Yes","Merge, owner sign-off","Merge"),"Keep")))))</f>
        <v/>
      </c>
      <c r="J35" s="70"/>
      <c r="K35" s="70"/>
      <c r="L35" s="72" t="n">
        <f aca="false">IF(AND(LEFT(I35,5)="Merge",H35&lt;&gt;""),IF(COUNTIFS($H$2:H35,H35,$I$2:I35,"Merge*")=1,1,0),0)</f>
        <v>0</v>
      </c>
      <c r="M35" s="72" t="n">
        <f aca="false">IF(AND(LEFT(I35,5)="Merge",H35&lt;&gt;"",J35="Yes"),IF(COUNTIFS($H$2:H35,H35,$I$2:I35,"Merge*",$J$2:J35,"Yes")=1,1,0),0)</f>
        <v>0</v>
      </c>
      <c r="N35" s="72" t="n">
        <f aca="false">IF(AND(A35&lt;&gt;"",LEFT(I35,5)&lt;&gt;"Merge",I35&lt;&gt;"Retire",COUNTIFS($H$2:$H$301,A35,$I$2:$I$301,"Merge*")&gt;0),1,0)</f>
        <v>0</v>
      </c>
      <c r="O35" s="72" t="n">
        <f aca="false">IF(AND(A35&lt;&gt;"",LEFT(I35,5)&lt;&gt;"Merge",I35&lt;&gt;"Retire",COUNTIFS($H$2:$H$301,A35,$I$2:$I$301,"Merge*",$J$2:$J$301,"Yes")&gt;0),1,0)</f>
        <v>0</v>
      </c>
    </row>
    <row r="36" customFormat="false" ht="15" hidden="false" customHeight="false" outlineLevel="0" collapsed="false">
      <c r="A36" s="70"/>
      <c r="B36" s="70"/>
      <c r="C36" s="70"/>
      <c r="D36" s="70"/>
      <c r="E36" s="70"/>
      <c r="F36" s="70"/>
      <c r="G36" s="70"/>
      <c r="H36" s="70"/>
      <c r="I36" s="71" t="str">
        <f aca="false">IF(A36="","",IF(OR(B36="",C36="",NOT(ISNUMBER(D36)),NOT(ISNUMBER(E36)),F36="",G36="",AND(ISNUMBER(D36),D36&lt;0),AND(ISNUMBER(E36),E36&lt;0)),"Complete inputs",IF(AND(D36&lt;3,F36="No",G36="No"),"Retire",IF(D36&lt;3,"Review with owner",IF(H36&lt;&gt;"",IF(G36="Yes","Merge, owner sign-off","Merge"),"Keep")))))</f>
        <v/>
      </c>
      <c r="J36" s="70"/>
      <c r="K36" s="70"/>
      <c r="L36" s="72" t="n">
        <f aca="false">IF(AND(LEFT(I36,5)="Merge",H36&lt;&gt;""),IF(COUNTIFS($H$2:H36,H36,$I$2:I36,"Merge*")=1,1,0),0)</f>
        <v>0</v>
      </c>
      <c r="M36" s="72" t="n">
        <f aca="false">IF(AND(LEFT(I36,5)="Merge",H36&lt;&gt;"",J36="Yes"),IF(COUNTIFS($H$2:H36,H36,$I$2:I36,"Merge*",$J$2:J36,"Yes")=1,1,0),0)</f>
        <v>0</v>
      </c>
      <c r="N36" s="72" t="n">
        <f aca="false">IF(AND(A36&lt;&gt;"",LEFT(I36,5)&lt;&gt;"Merge",I36&lt;&gt;"Retire",COUNTIFS($H$2:$H$301,A36,$I$2:$I$301,"Merge*")&gt;0),1,0)</f>
        <v>0</v>
      </c>
      <c r="O36" s="72" t="n">
        <f aca="false">IF(AND(A36&lt;&gt;"",LEFT(I36,5)&lt;&gt;"Merge",I36&lt;&gt;"Retire",COUNTIFS($H$2:$H$301,A36,$I$2:$I$301,"Merge*",$J$2:$J$301,"Yes")&gt;0),1,0)</f>
        <v>0</v>
      </c>
    </row>
    <row r="37" customFormat="false" ht="15" hidden="false" customHeight="false" outlineLevel="0" collapsed="false">
      <c r="A37" s="70"/>
      <c r="B37" s="70"/>
      <c r="C37" s="70"/>
      <c r="D37" s="70"/>
      <c r="E37" s="70"/>
      <c r="F37" s="70"/>
      <c r="G37" s="70"/>
      <c r="H37" s="70"/>
      <c r="I37" s="71" t="str">
        <f aca="false">IF(A37="","",IF(OR(B37="",C37="",NOT(ISNUMBER(D37)),NOT(ISNUMBER(E37)),F37="",G37="",AND(ISNUMBER(D37),D37&lt;0),AND(ISNUMBER(E37),E37&lt;0)),"Complete inputs",IF(AND(D37&lt;3,F37="No",G37="No"),"Retire",IF(D37&lt;3,"Review with owner",IF(H37&lt;&gt;"",IF(G37="Yes","Merge, owner sign-off","Merge"),"Keep")))))</f>
        <v/>
      </c>
      <c r="J37" s="70"/>
      <c r="K37" s="70"/>
      <c r="L37" s="72" t="n">
        <f aca="false">IF(AND(LEFT(I37,5)="Merge",H37&lt;&gt;""),IF(COUNTIFS($H$2:H37,H37,$I$2:I37,"Merge*")=1,1,0),0)</f>
        <v>0</v>
      </c>
      <c r="M37" s="72" t="n">
        <f aca="false">IF(AND(LEFT(I37,5)="Merge",H37&lt;&gt;"",J37="Yes"),IF(COUNTIFS($H$2:H37,H37,$I$2:I37,"Merge*",$J$2:J37,"Yes")=1,1,0),0)</f>
        <v>0</v>
      </c>
      <c r="N37" s="72" t="n">
        <f aca="false">IF(AND(A37&lt;&gt;"",LEFT(I37,5)&lt;&gt;"Merge",I37&lt;&gt;"Retire",COUNTIFS($H$2:$H$301,A37,$I$2:$I$301,"Merge*")&gt;0),1,0)</f>
        <v>0</v>
      </c>
      <c r="O37" s="72" t="n">
        <f aca="false">IF(AND(A37&lt;&gt;"",LEFT(I37,5)&lt;&gt;"Merge",I37&lt;&gt;"Retire",COUNTIFS($H$2:$H$301,A37,$I$2:$I$301,"Merge*",$J$2:$J$301,"Yes")&gt;0),1,0)</f>
        <v>0</v>
      </c>
    </row>
    <row r="38" customFormat="false" ht="15" hidden="false" customHeight="false" outlineLevel="0" collapsed="false">
      <c r="A38" s="70"/>
      <c r="B38" s="70"/>
      <c r="C38" s="70"/>
      <c r="D38" s="70"/>
      <c r="E38" s="70"/>
      <c r="F38" s="70"/>
      <c r="G38" s="70"/>
      <c r="H38" s="70"/>
      <c r="I38" s="71" t="str">
        <f aca="false">IF(A38="","",IF(OR(B38="",C38="",NOT(ISNUMBER(D38)),NOT(ISNUMBER(E38)),F38="",G38="",AND(ISNUMBER(D38),D38&lt;0),AND(ISNUMBER(E38),E38&lt;0)),"Complete inputs",IF(AND(D38&lt;3,F38="No",G38="No"),"Retire",IF(D38&lt;3,"Review with owner",IF(H38&lt;&gt;"",IF(G38="Yes","Merge, owner sign-off","Merge"),"Keep")))))</f>
        <v/>
      </c>
      <c r="J38" s="70"/>
      <c r="K38" s="70"/>
      <c r="L38" s="72" t="n">
        <f aca="false">IF(AND(LEFT(I38,5)="Merge",H38&lt;&gt;""),IF(COUNTIFS($H$2:H38,H38,$I$2:I38,"Merge*")=1,1,0),0)</f>
        <v>0</v>
      </c>
      <c r="M38" s="72" t="n">
        <f aca="false">IF(AND(LEFT(I38,5)="Merge",H38&lt;&gt;"",J38="Yes"),IF(COUNTIFS($H$2:H38,H38,$I$2:I38,"Merge*",$J$2:J38,"Yes")=1,1,0),0)</f>
        <v>0</v>
      </c>
      <c r="N38" s="72" t="n">
        <f aca="false">IF(AND(A38&lt;&gt;"",LEFT(I38,5)&lt;&gt;"Merge",I38&lt;&gt;"Retire",COUNTIFS($H$2:$H$301,A38,$I$2:$I$301,"Merge*")&gt;0),1,0)</f>
        <v>0</v>
      </c>
      <c r="O38" s="72" t="n">
        <f aca="false">IF(AND(A38&lt;&gt;"",LEFT(I38,5)&lt;&gt;"Merge",I38&lt;&gt;"Retire",COUNTIFS($H$2:$H$301,A38,$I$2:$I$301,"Merge*",$J$2:$J$301,"Yes")&gt;0),1,0)</f>
        <v>0</v>
      </c>
    </row>
    <row r="39" customFormat="false" ht="15" hidden="false" customHeight="false" outlineLevel="0" collapsed="false">
      <c r="A39" s="70"/>
      <c r="B39" s="70"/>
      <c r="C39" s="70"/>
      <c r="D39" s="70"/>
      <c r="E39" s="70"/>
      <c r="F39" s="70"/>
      <c r="G39" s="70"/>
      <c r="H39" s="70"/>
      <c r="I39" s="71" t="str">
        <f aca="false">IF(A39="","",IF(OR(B39="",C39="",NOT(ISNUMBER(D39)),NOT(ISNUMBER(E39)),F39="",G39="",AND(ISNUMBER(D39),D39&lt;0),AND(ISNUMBER(E39),E39&lt;0)),"Complete inputs",IF(AND(D39&lt;3,F39="No",G39="No"),"Retire",IF(D39&lt;3,"Review with owner",IF(H39&lt;&gt;"",IF(G39="Yes","Merge, owner sign-off","Merge"),"Keep")))))</f>
        <v/>
      </c>
      <c r="J39" s="70"/>
      <c r="K39" s="70"/>
      <c r="L39" s="72" t="n">
        <f aca="false">IF(AND(LEFT(I39,5)="Merge",H39&lt;&gt;""),IF(COUNTIFS($H$2:H39,H39,$I$2:I39,"Merge*")=1,1,0),0)</f>
        <v>0</v>
      </c>
      <c r="M39" s="72" t="n">
        <f aca="false">IF(AND(LEFT(I39,5)="Merge",H39&lt;&gt;"",J39="Yes"),IF(COUNTIFS($H$2:H39,H39,$I$2:I39,"Merge*",$J$2:J39,"Yes")=1,1,0),0)</f>
        <v>0</v>
      </c>
      <c r="N39" s="72" t="n">
        <f aca="false">IF(AND(A39&lt;&gt;"",LEFT(I39,5)&lt;&gt;"Merge",I39&lt;&gt;"Retire",COUNTIFS($H$2:$H$301,A39,$I$2:$I$301,"Merge*")&gt;0),1,0)</f>
        <v>0</v>
      </c>
      <c r="O39" s="72" t="n">
        <f aca="false">IF(AND(A39&lt;&gt;"",LEFT(I39,5)&lt;&gt;"Merge",I39&lt;&gt;"Retire",COUNTIFS($H$2:$H$301,A39,$I$2:$I$301,"Merge*",$J$2:$J$301,"Yes")&gt;0),1,0)</f>
        <v>0</v>
      </c>
    </row>
    <row r="40" customFormat="false" ht="15" hidden="false" customHeight="false" outlineLevel="0" collapsed="false">
      <c r="A40" s="70"/>
      <c r="B40" s="70"/>
      <c r="C40" s="70"/>
      <c r="D40" s="70"/>
      <c r="E40" s="70"/>
      <c r="F40" s="70"/>
      <c r="G40" s="70"/>
      <c r="H40" s="70"/>
      <c r="I40" s="71" t="str">
        <f aca="false">IF(A40="","",IF(OR(B40="",C40="",NOT(ISNUMBER(D40)),NOT(ISNUMBER(E40)),F40="",G40="",AND(ISNUMBER(D40),D40&lt;0),AND(ISNUMBER(E40),E40&lt;0)),"Complete inputs",IF(AND(D40&lt;3,F40="No",G40="No"),"Retire",IF(D40&lt;3,"Review with owner",IF(H40&lt;&gt;"",IF(G40="Yes","Merge, owner sign-off","Merge"),"Keep")))))</f>
        <v/>
      </c>
      <c r="J40" s="70"/>
      <c r="K40" s="70"/>
      <c r="L40" s="72" t="n">
        <f aca="false">IF(AND(LEFT(I40,5)="Merge",H40&lt;&gt;""),IF(COUNTIFS($H$2:H40,H40,$I$2:I40,"Merge*")=1,1,0),0)</f>
        <v>0</v>
      </c>
      <c r="M40" s="72" t="n">
        <f aca="false">IF(AND(LEFT(I40,5)="Merge",H40&lt;&gt;"",J40="Yes"),IF(COUNTIFS($H$2:H40,H40,$I$2:I40,"Merge*",$J$2:J40,"Yes")=1,1,0),0)</f>
        <v>0</v>
      </c>
      <c r="N40" s="72" t="n">
        <f aca="false">IF(AND(A40&lt;&gt;"",LEFT(I40,5)&lt;&gt;"Merge",I40&lt;&gt;"Retire",COUNTIFS($H$2:$H$301,A40,$I$2:$I$301,"Merge*")&gt;0),1,0)</f>
        <v>0</v>
      </c>
      <c r="O40" s="72" t="n">
        <f aca="false">IF(AND(A40&lt;&gt;"",LEFT(I40,5)&lt;&gt;"Merge",I40&lt;&gt;"Retire",COUNTIFS($H$2:$H$301,A40,$I$2:$I$301,"Merge*",$J$2:$J$301,"Yes")&gt;0),1,0)</f>
        <v>0</v>
      </c>
    </row>
    <row r="41" customFormat="false" ht="15" hidden="false" customHeight="false" outlineLevel="0" collapsed="false">
      <c r="A41" s="70"/>
      <c r="B41" s="70"/>
      <c r="C41" s="70"/>
      <c r="D41" s="70"/>
      <c r="E41" s="70"/>
      <c r="F41" s="70"/>
      <c r="G41" s="70"/>
      <c r="H41" s="70"/>
      <c r="I41" s="71" t="str">
        <f aca="false">IF(A41="","",IF(OR(B41="",C41="",NOT(ISNUMBER(D41)),NOT(ISNUMBER(E41)),F41="",G41="",AND(ISNUMBER(D41),D41&lt;0),AND(ISNUMBER(E41),E41&lt;0)),"Complete inputs",IF(AND(D41&lt;3,F41="No",G41="No"),"Retire",IF(D41&lt;3,"Review with owner",IF(H41&lt;&gt;"",IF(G41="Yes","Merge, owner sign-off","Merge"),"Keep")))))</f>
        <v/>
      </c>
      <c r="J41" s="70"/>
      <c r="K41" s="70"/>
      <c r="L41" s="72" t="n">
        <f aca="false">IF(AND(LEFT(I41,5)="Merge",H41&lt;&gt;""),IF(COUNTIFS($H$2:H41,H41,$I$2:I41,"Merge*")=1,1,0),0)</f>
        <v>0</v>
      </c>
      <c r="M41" s="72" t="n">
        <f aca="false">IF(AND(LEFT(I41,5)="Merge",H41&lt;&gt;"",J41="Yes"),IF(COUNTIFS($H$2:H41,H41,$I$2:I41,"Merge*",$J$2:J41,"Yes")=1,1,0),0)</f>
        <v>0</v>
      </c>
      <c r="N41" s="72" t="n">
        <f aca="false">IF(AND(A41&lt;&gt;"",LEFT(I41,5)&lt;&gt;"Merge",I41&lt;&gt;"Retire",COUNTIFS($H$2:$H$301,A41,$I$2:$I$301,"Merge*")&gt;0),1,0)</f>
        <v>0</v>
      </c>
      <c r="O41" s="72" t="n">
        <f aca="false">IF(AND(A41&lt;&gt;"",LEFT(I41,5)&lt;&gt;"Merge",I41&lt;&gt;"Retire",COUNTIFS($H$2:$H$301,A41,$I$2:$I$301,"Merge*",$J$2:$J$301,"Yes")&gt;0),1,0)</f>
        <v>0</v>
      </c>
    </row>
    <row r="42" customFormat="false" ht="15" hidden="false" customHeight="false" outlineLevel="0" collapsed="false">
      <c r="A42" s="70"/>
      <c r="B42" s="70"/>
      <c r="C42" s="70"/>
      <c r="D42" s="70"/>
      <c r="E42" s="70"/>
      <c r="F42" s="70"/>
      <c r="G42" s="70"/>
      <c r="H42" s="70"/>
      <c r="I42" s="71" t="str">
        <f aca="false">IF(A42="","",IF(OR(B42="",C42="",NOT(ISNUMBER(D42)),NOT(ISNUMBER(E42)),F42="",G42="",AND(ISNUMBER(D42),D42&lt;0),AND(ISNUMBER(E42),E42&lt;0)),"Complete inputs",IF(AND(D42&lt;3,F42="No",G42="No"),"Retire",IF(D42&lt;3,"Review with owner",IF(H42&lt;&gt;"",IF(G42="Yes","Merge, owner sign-off","Merge"),"Keep")))))</f>
        <v/>
      </c>
      <c r="J42" s="70"/>
      <c r="K42" s="70"/>
      <c r="L42" s="72" t="n">
        <f aca="false">IF(AND(LEFT(I42,5)="Merge",H42&lt;&gt;""),IF(COUNTIFS($H$2:H42,H42,$I$2:I42,"Merge*")=1,1,0),0)</f>
        <v>0</v>
      </c>
      <c r="M42" s="72" t="n">
        <f aca="false">IF(AND(LEFT(I42,5)="Merge",H42&lt;&gt;"",J42="Yes"),IF(COUNTIFS($H$2:H42,H42,$I$2:I42,"Merge*",$J$2:J42,"Yes")=1,1,0),0)</f>
        <v>0</v>
      </c>
      <c r="N42" s="72" t="n">
        <f aca="false">IF(AND(A42&lt;&gt;"",LEFT(I42,5)&lt;&gt;"Merge",I42&lt;&gt;"Retire",COUNTIFS($H$2:$H$301,A42,$I$2:$I$301,"Merge*")&gt;0),1,0)</f>
        <v>0</v>
      </c>
      <c r="O42" s="72" t="n">
        <f aca="false">IF(AND(A42&lt;&gt;"",LEFT(I42,5)&lt;&gt;"Merge",I42&lt;&gt;"Retire",COUNTIFS($H$2:$H$301,A42,$I$2:$I$301,"Merge*",$J$2:$J$301,"Yes")&gt;0),1,0)</f>
        <v>0</v>
      </c>
    </row>
    <row r="43" customFormat="false" ht="15" hidden="false" customHeight="false" outlineLevel="0" collapsed="false">
      <c r="A43" s="70"/>
      <c r="B43" s="70"/>
      <c r="C43" s="70"/>
      <c r="D43" s="70"/>
      <c r="E43" s="70"/>
      <c r="F43" s="70"/>
      <c r="G43" s="70"/>
      <c r="H43" s="70"/>
      <c r="I43" s="71" t="str">
        <f aca="false">IF(A43="","",IF(OR(B43="",C43="",NOT(ISNUMBER(D43)),NOT(ISNUMBER(E43)),F43="",G43="",AND(ISNUMBER(D43),D43&lt;0),AND(ISNUMBER(E43),E43&lt;0)),"Complete inputs",IF(AND(D43&lt;3,F43="No",G43="No"),"Retire",IF(D43&lt;3,"Review with owner",IF(H43&lt;&gt;"",IF(G43="Yes","Merge, owner sign-off","Merge"),"Keep")))))</f>
        <v/>
      </c>
      <c r="J43" s="70"/>
      <c r="K43" s="70"/>
      <c r="L43" s="72" t="n">
        <f aca="false">IF(AND(LEFT(I43,5)="Merge",H43&lt;&gt;""),IF(COUNTIFS($H$2:H43,H43,$I$2:I43,"Merge*")=1,1,0),0)</f>
        <v>0</v>
      </c>
      <c r="M43" s="72" t="n">
        <f aca="false">IF(AND(LEFT(I43,5)="Merge",H43&lt;&gt;"",J43="Yes"),IF(COUNTIFS($H$2:H43,H43,$I$2:I43,"Merge*",$J$2:J43,"Yes")=1,1,0),0)</f>
        <v>0</v>
      </c>
      <c r="N43" s="72" t="n">
        <f aca="false">IF(AND(A43&lt;&gt;"",LEFT(I43,5)&lt;&gt;"Merge",I43&lt;&gt;"Retire",COUNTIFS($H$2:$H$301,A43,$I$2:$I$301,"Merge*")&gt;0),1,0)</f>
        <v>0</v>
      </c>
      <c r="O43" s="72" t="n">
        <f aca="false">IF(AND(A43&lt;&gt;"",LEFT(I43,5)&lt;&gt;"Merge",I43&lt;&gt;"Retire",COUNTIFS($H$2:$H$301,A43,$I$2:$I$301,"Merge*",$J$2:$J$301,"Yes")&gt;0),1,0)</f>
        <v>0</v>
      </c>
    </row>
    <row r="44" customFormat="false" ht="15" hidden="false" customHeight="false" outlineLevel="0" collapsed="false">
      <c r="A44" s="70"/>
      <c r="B44" s="70"/>
      <c r="C44" s="70"/>
      <c r="D44" s="70"/>
      <c r="E44" s="70"/>
      <c r="F44" s="70"/>
      <c r="G44" s="70"/>
      <c r="H44" s="70"/>
      <c r="I44" s="71" t="str">
        <f aca="false">IF(A44="","",IF(OR(B44="",C44="",NOT(ISNUMBER(D44)),NOT(ISNUMBER(E44)),F44="",G44="",AND(ISNUMBER(D44),D44&lt;0),AND(ISNUMBER(E44),E44&lt;0)),"Complete inputs",IF(AND(D44&lt;3,F44="No",G44="No"),"Retire",IF(D44&lt;3,"Review with owner",IF(H44&lt;&gt;"",IF(G44="Yes","Merge, owner sign-off","Merge"),"Keep")))))</f>
        <v/>
      </c>
      <c r="J44" s="70"/>
      <c r="K44" s="70"/>
      <c r="L44" s="72" t="n">
        <f aca="false">IF(AND(LEFT(I44,5)="Merge",H44&lt;&gt;""),IF(COUNTIFS($H$2:H44,H44,$I$2:I44,"Merge*")=1,1,0),0)</f>
        <v>0</v>
      </c>
      <c r="M44" s="72" t="n">
        <f aca="false">IF(AND(LEFT(I44,5)="Merge",H44&lt;&gt;"",J44="Yes"),IF(COUNTIFS($H$2:H44,H44,$I$2:I44,"Merge*",$J$2:J44,"Yes")=1,1,0),0)</f>
        <v>0</v>
      </c>
      <c r="N44" s="72" t="n">
        <f aca="false">IF(AND(A44&lt;&gt;"",LEFT(I44,5)&lt;&gt;"Merge",I44&lt;&gt;"Retire",COUNTIFS($H$2:$H$301,A44,$I$2:$I$301,"Merge*")&gt;0),1,0)</f>
        <v>0</v>
      </c>
      <c r="O44" s="72" t="n">
        <f aca="false">IF(AND(A44&lt;&gt;"",LEFT(I44,5)&lt;&gt;"Merge",I44&lt;&gt;"Retire",COUNTIFS($H$2:$H$301,A44,$I$2:$I$301,"Merge*",$J$2:$J$301,"Yes")&gt;0),1,0)</f>
        <v>0</v>
      </c>
    </row>
    <row r="45" customFormat="false" ht="15" hidden="false" customHeight="false" outlineLevel="0" collapsed="false">
      <c r="A45" s="70"/>
      <c r="B45" s="70"/>
      <c r="C45" s="70"/>
      <c r="D45" s="70"/>
      <c r="E45" s="70"/>
      <c r="F45" s="70"/>
      <c r="G45" s="70"/>
      <c r="H45" s="70"/>
      <c r="I45" s="71" t="str">
        <f aca="false">IF(A45="","",IF(OR(B45="",C45="",NOT(ISNUMBER(D45)),NOT(ISNUMBER(E45)),F45="",G45="",AND(ISNUMBER(D45),D45&lt;0),AND(ISNUMBER(E45),E45&lt;0)),"Complete inputs",IF(AND(D45&lt;3,F45="No",G45="No"),"Retire",IF(D45&lt;3,"Review with owner",IF(H45&lt;&gt;"",IF(G45="Yes","Merge, owner sign-off","Merge"),"Keep")))))</f>
        <v/>
      </c>
      <c r="J45" s="70"/>
      <c r="K45" s="70"/>
      <c r="L45" s="72" t="n">
        <f aca="false">IF(AND(LEFT(I45,5)="Merge",H45&lt;&gt;""),IF(COUNTIFS($H$2:H45,H45,$I$2:I45,"Merge*")=1,1,0),0)</f>
        <v>0</v>
      </c>
      <c r="M45" s="72" t="n">
        <f aca="false">IF(AND(LEFT(I45,5)="Merge",H45&lt;&gt;"",J45="Yes"),IF(COUNTIFS($H$2:H45,H45,$I$2:I45,"Merge*",$J$2:J45,"Yes")=1,1,0),0)</f>
        <v>0</v>
      </c>
      <c r="N45" s="72" t="n">
        <f aca="false">IF(AND(A45&lt;&gt;"",LEFT(I45,5)&lt;&gt;"Merge",I45&lt;&gt;"Retire",COUNTIFS($H$2:$H$301,A45,$I$2:$I$301,"Merge*")&gt;0),1,0)</f>
        <v>0</v>
      </c>
      <c r="O45" s="72" t="n">
        <f aca="false">IF(AND(A45&lt;&gt;"",LEFT(I45,5)&lt;&gt;"Merge",I45&lt;&gt;"Retire",COUNTIFS($H$2:$H$301,A45,$I$2:$I$301,"Merge*",$J$2:$J$301,"Yes")&gt;0),1,0)</f>
        <v>0</v>
      </c>
    </row>
    <row r="46" customFormat="false" ht="15" hidden="false" customHeight="false" outlineLevel="0" collapsed="false">
      <c r="A46" s="70"/>
      <c r="B46" s="70"/>
      <c r="C46" s="70"/>
      <c r="D46" s="70"/>
      <c r="E46" s="70"/>
      <c r="F46" s="70"/>
      <c r="G46" s="70"/>
      <c r="H46" s="70"/>
      <c r="I46" s="71" t="str">
        <f aca="false">IF(A46="","",IF(OR(B46="",C46="",NOT(ISNUMBER(D46)),NOT(ISNUMBER(E46)),F46="",G46="",AND(ISNUMBER(D46),D46&lt;0),AND(ISNUMBER(E46),E46&lt;0)),"Complete inputs",IF(AND(D46&lt;3,F46="No",G46="No"),"Retire",IF(D46&lt;3,"Review with owner",IF(H46&lt;&gt;"",IF(G46="Yes","Merge, owner sign-off","Merge"),"Keep")))))</f>
        <v/>
      </c>
      <c r="J46" s="70"/>
      <c r="K46" s="70"/>
      <c r="L46" s="72" t="n">
        <f aca="false">IF(AND(LEFT(I46,5)="Merge",H46&lt;&gt;""),IF(COUNTIFS($H$2:H46,H46,$I$2:I46,"Merge*")=1,1,0),0)</f>
        <v>0</v>
      </c>
      <c r="M46" s="72" t="n">
        <f aca="false">IF(AND(LEFT(I46,5)="Merge",H46&lt;&gt;"",J46="Yes"),IF(COUNTIFS($H$2:H46,H46,$I$2:I46,"Merge*",$J$2:J46,"Yes")=1,1,0),0)</f>
        <v>0</v>
      </c>
      <c r="N46" s="72" t="n">
        <f aca="false">IF(AND(A46&lt;&gt;"",LEFT(I46,5)&lt;&gt;"Merge",I46&lt;&gt;"Retire",COUNTIFS($H$2:$H$301,A46,$I$2:$I$301,"Merge*")&gt;0),1,0)</f>
        <v>0</v>
      </c>
      <c r="O46" s="72" t="n">
        <f aca="false">IF(AND(A46&lt;&gt;"",LEFT(I46,5)&lt;&gt;"Merge",I46&lt;&gt;"Retire",COUNTIFS($H$2:$H$301,A46,$I$2:$I$301,"Merge*",$J$2:$J$301,"Yes")&gt;0),1,0)</f>
        <v>0</v>
      </c>
    </row>
    <row r="47" customFormat="false" ht="15" hidden="false" customHeight="false" outlineLevel="0" collapsed="false">
      <c r="A47" s="70"/>
      <c r="B47" s="70"/>
      <c r="C47" s="70"/>
      <c r="D47" s="70"/>
      <c r="E47" s="70"/>
      <c r="F47" s="70"/>
      <c r="G47" s="70"/>
      <c r="H47" s="70"/>
      <c r="I47" s="71" t="str">
        <f aca="false">IF(A47="","",IF(OR(B47="",C47="",NOT(ISNUMBER(D47)),NOT(ISNUMBER(E47)),F47="",G47="",AND(ISNUMBER(D47),D47&lt;0),AND(ISNUMBER(E47),E47&lt;0)),"Complete inputs",IF(AND(D47&lt;3,F47="No",G47="No"),"Retire",IF(D47&lt;3,"Review with owner",IF(H47&lt;&gt;"",IF(G47="Yes","Merge, owner sign-off","Merge"),"Keep")))))</f>
        <v/>
      </c>
      <c r="J47" s="70"/>
      <c r="K47" s="70"/>
      <c r="L47" s="72" t="n">
        <f aca="false">IF(AND(LEFT(I47,5)="Merge",H47&lt;&gt;""),IF(COUNTIFS($H$2:H47,H47,$I$2:I47,"Merge*")=1,1,0),0)</f>
        <v>0</v>
      </c>
      <c r="M47" s="72" t="n">
        <f aca="false">IF(AND(LEFT(I47,5)="Merge",H47&lt;&gt;"",J47="Yes"),IF(COUNTIFS($H$2:H47,H47,$I$2:I47,"Merge*",$J$2:J47,"Yes")=1,1,0),0)</f>
        <v>0</v>
      </c>
      <c r="N47" s="72" t="n">
        <f aca="false">IF(AND(A47&lt;&gt;"",LEFT(I47,5)&lt;&gt;"Merge",I47&lt;&gt;"Retire",COUNTIFS($H$2:$H$301,A47,$I$2:$I$301,"Merge*")&gt;0),1,0)</f>
        <v>0</v>
      </c>
      <c r="O47" s="72" t="n">
        <f aca="false">IF(AND(A47&lt;&gt;"",LEFT(I47,5)&lt;&gt;"Merge",I47&lt;&gt;"Retire",COUNTIFS($H$2:$H$301,A47,$I$2:$I$301,"Merge*",$J$2:$J$301,"Yes")&gt;0),1,0)</f>
        <v>0</v>
      </c>
    </row>
    <row r="48" customFormat="false" ht="15" hidden="false" customHeight="false" outlineLevel="0" collapsed="false">
      <c r="A48" s="70"/>
      <c r="B48" s="70"/>
      <c r="C48" s="70"/>
      <c r="D48" s="70"/>
      <c r="E48" s="70"/>
      <c r="F48" s="70"/>
      <c r="G48" s="70"/>
      <c r="H48" s="70"/>
      <c r="I48" s="71" t="str">
        <f aca="false">IF(A48="","",IF(OR(B48="",C48="",NOT(ISNUMBER(D48)),NOT(ISNUMBER(E48)),F48="",G48="",AND(ISNUMBER(D48),D48&lt;0),AND(ISNUMBER(E48),E48&lt;0)),"Complete inputs",IF(AND(D48&lt;3,F48="No",G48="No"),"Retire",IF(D48&lt;3,"Review with owner",IF(H48&lt;&gt;"",IF(G48="Yes","Merge, owner sign-off","Merge"),"Keep")))))</f>
        <v/>
      </c>
      <c r="J48" s="70"/>
      <c r="K48" s="70"/>
      <c r="L48" s="72" t="n">
        <f aca="false">IF(AND(LEFT(I48,5)="Merge",H48&lt;&gt;""),IF(COUNTIFS($H$2:H48,H48,$I$2:I48,"Merge*")=1,1,0),0)</f>
        <v>0</v>
      </c>
      <c r="M48" s="72" t="n">
        <f aca="false">IF(AND(LEFT(I48,5)="Merge",H48&lt;&gt;"",J48="Yes"),IF(COUNTIFS($H$2:H48,H48,$I$2:I48,"Merge*",$J$2:J48,"Yes")=1,1,0),0)</f>
        <v>0</v>
      </c>
      <c r="N48" s="72" t="n">
        <f aca="false">IF(AND(A48&lt;&gt;"",LEFT(I48,5)&lt;&gt;"Merge",I48&lt;&gt;"Retire",COUNTIFS($H$2:$H$301,A48,$I$2:$I$301,"Merge*")&gt;0),1,0)</f>
        <v>0</v>
      </c>
      <c r="O48" s="72" t="n">
        <f aca="false">IF(AND(A48&lt;&gt;"",LEFT(I48,5)&lt;&gt;"Merge",I48&lt;&gt;"Retire",COUNTIFS($H$2:$H$301,A48,$I$2:$I$301,"Merge*",$J$2:$J$301,"Yes")&gt;0),1,0)</f>
        <v>0</v>
      </c>
    </row>
    <row r="49" customFormat="false" ht="15" hidden="false" customHeight="false" outlineLevel="0" collapsed="false">
      <c r="A49" s="70"/>
      <c r="B49" s="70"/>
      <c r="C49" s="70"/>
      <c r="D49" s="70"/>
      <c r="E49" s="70"/>
      <c r="F49" s="70"/>
      <c r="G49" s="70"/>
      <c r="H49" s="70"/>
      <c r="I49" s="71" t="str">
        <f aca="false">IF(A49="","",IF(OR(B49="",C49="",NOT(ISNUMBER(D49)),NOT(ISNUMBER(E49)),F49="",G49="",AND(ISNUMBER(D49),D49&lt;0),AND(ISNUMBER(E49),E49&lt;0)),"Complete inputs",IF(AND(D49&lt;3,F49="No",G49="No"),"Retire",IF(D49&lt;3,"Review with owner",IF(H49&lt;&gt;"",IF(G49="Yes","Merge, owner sign-off","Merge"),"Keep")))))</f>
        <v/>
      </c>
      <c r="J49" s="70"/>
      <c r="K49" s="70"/>
      <c r="L49" s="72" t="n">
        <f aca="false">IF(AND(LEFT(I49,5)="Merge",H49&lt;&gt;""),IF(COUNTIFS($H$2:H49,H49,$I$2:I49,"Merge*")=1,1,0),0)</f>
        <v>0</v>
      </c>
      <c r="M49" s="72" t="n">
        <f aca="false">IF(AND(LEFT(I49,5)="Merge",H49&lt;&gt;"",J49="Yes"),IF(COUNTIFS($H$2:H49,H49,$I$2:I49,"Merge*",$J$2:J49,"Yes")=1,1,0),0)</f>
        <v>0</v>
      </c>
      <c r="N49" s="72" t="n">
        <f aca="false">IF(AND(A49&lt;&gt;"",LEFT(I49,5)&lt;&gt;"Merge",I49&lt;&gt;"Retire",COUNTIFS($H$2:$H$301,A49,$I$2:$I$301,"Merge*")&gt;0),1,0)</f>
        <v>0</v>
      </c>
      <c r="O49" s="72" t="n">
        <f aca="false">IF(AND(A49&lt;&gt;"",LEFT(I49,5)&lt;&gt;"Merge",I49&lt;&gt;"Retire",COUNTIFS($H$2:$H$301,A49,$I$2:$I$301,"Merge*",$J$2:$J$301,"Yes")&gt;0),1,0)</f>
        <v>0</v>
      </c>
    </row>
    <row r="50" customFormat="false" ht="15" hidden="false" customHeight="false" outlineLevel="0" collapsed="false">
      <c r="A50" s="70"/>
      <c r="B50" s="70"/>
      <c r="C50" s="70"/>
      <c r="D50" s="70"/>
      <c r="E50" s="70"/>
      <c r="F50" s="70"/>
      <c r="G50" s="70"/>
      <c r="H50" s="70"/>
      <c r="I50" s="71" t="str">
        <f aca="false">IF(A50="","",IF(OR(B50="",C50="",NOT(ISNUMBER(D50)),NOT(ISNUMBER(E50)),F50="",G50="",AND(ISNUMBER(D50),D50&lt;0),AND(ISNUMBER(E50),E50&lt;0)),"Complete inputs",IF(AND(D50&lt;3,F50="No",G50="No"),"Retire",IF(D50&lt;3,"Review with owner",IF(H50&lt;&gt;"",IF(G50="Yes","Merge, owner sign-off","Merge"),"Keep")))))</f>
        <v/>
      </c>
      <c r="J50" s="70"/>
      <c r="K50" s="70"/>
      <c r="L50" s="72" t="n">
        <f aca="false">IF(AND(LEFT(I50,5)="Merge",H50&lt;&gt;""),IF(COUNTIFS($H$2:H50,H50,$I$2:I50,"Merge*")=1,1,0),0)</f>
        <v>0</v>
      </c>
      <c r="M50" s="72" t="n">
        <f aca="false">IF(AND(LEFT(I50,5)="Merge",H50&lt;&gt;"",J50="Yes"),IF(COUNTIFS($H$2:H50,H50,$I$2:I50,"Merge*",$J$2:J50,"Yes")=1,1,0),0)</f>
        <v>0</v>
      </c>
      <c r="N50" s="72" t="n">
        <f aca="false">IF(AND(A50&lt;&gt;"",LEFT(I50,5)&lt;&gt;"Merge",I50&lt;&gt;"Retire",COUNTIFS($H$2:$H$301,A50,$I$2:$I$301,"Merge*")&gt;0),1,0)</f>
        <v>0</v>
      </c>
      <c r="O50" s="72" t="n">
        <f aca="false">IF(AND(A50&lt;&gt;"",LEFT(I50,5)&lt;&gt;"Merge",I50&lt;&gt;"Retire",COUNTIFS($H$2:$H$301,A50,$I$2:$I$301,"Merge*",$J$2:$J$301,"Yes")&gt;0),1,0)</f>
        <v>0</v>
      </c>
    </row>
    <row r="51" customFormat="false" ht="15" hidden="false" customHeight="false" outlineLevel="0" collapsed="false">
      <c r="A51" s="70"/>
      <c r="B51" s="70"/>
      <c r="C51" s="70"/>
      <c r="D51" s="70"/>
      <c r="E51" s="70"/>
      <c r="F51" s="70"/>
      <c r="G51" s="70"/>
      <c r="H51" s="70"/>
      <c r="I51" s="71" t="str">
        <f aca="false">IF(A51="","",IF(OR(B51="",C51="",NOT(ISNUMBER(D51)),NOT(ISNUMBER(E51)),F51="",G51="",AND(ISNUMBER(D51),D51&lt;0),AND(ISNUMBER(E51),E51&lt;0)),"Complete inputs",IF(AND(D51&lt;3,F51="No",G51="No"),"Retire",IF(D51&lt;3,"Review with owner",IF(H51&lt;&gt;"",IF(G51="Yes","Merge, owner sign-off","Merge"),"Keep")))))</f>
        <v/>
      </c>
      <c r="J51" s="70"/>
      <c r="K51" s="70"/>
      <c r="L51" s="72" t="n">
        <f aca="false">IF(AND(LEFT(I51,5)="Merge",H51&lt;&gt;""),IF(COUNTIFS($H$2:H51,H51,$I$2:I51,"Merge*")=1,1,0),0)</f>
        <v>0</v>
      </c>
      <c r="M51" s="72" t="n">
        <f aca="false">IF(AND(LEFT(I51,5)="Merge",H51&lt;&gt;"",J51="Yes"),IF(COUNTIFS($H$2:H51,H51,$I$2:I51,"Merge*",$J$2:J51,"Yes")=1,1,0),0)</f>
        <v>0</v>
      </c>
      <c r="N51" s="72" t="n">
        <f aca="false">IF(AND(A51&lt;&gt;"",LEFT(I51,5)&lt;&gt;"Merge",I51&lt;&gt;"Retire",COUNTIFS($H$2:$H$301,A51,$I$2:$I$301,"Merge*")&gt;0),1,0)</f>
        <v>0</v>
      </c>
      <c r="O51" s="72" t="n">
        <f aca="false">IF(AND(A51&lt;&gt;"",LEFT(I51,5)&lt;&gt;"Merge",I51&lt;&gt;"Retire",COUNTIFS($H$2:$H$301,A51,$I$2:$I$301,"Merge*",$J$2:$J$301,"Yes")&gt;0),1,0)</f>
        <v>0</v>
      </c>
    </row>
    <row r="52" customFormat="false" ht="15" hidden="false" customHeight="false" outlineLevel="0" collapsed="false">
      <c r="A52" s="70"/>
      <c r="B52" s="70"/>
      <c r="C52" s="70"/>
      <c r="D52" s="70"/>
      <c r="E52" s="70"/>
      <c r="F52" s="70"/>
      <c r="G52" s="70"/>
      <c r="H52" s="70"/>
      <c r="I52" s="71" t="str">
        <f aca="false">IF(A52="","",IF(OR(B52="",C52="",NOT(ISNUMBER(D52)),NOT(ISNUMBER(E52)),F52="",G52="",AND(ISNUMBER(D52),D52&lt;0),AND(ISNUMBER(E52),E52&lt;0)),"Complete inputs",IF(AND(D52&lt;3,F52="No",G52="No"),"Retire",IF(D52&lt;3,"Review with owner",IF(H52&lt;&gt;"",IF(G52="Yes","Merge, owner sign-off","Merge"),"Keep")))))</f>
        <v/>
      </c>
      <c r="J52" s="70"/>
      <c r="K52" s="70"/>
      <c r="L52" s="72" t="n">
        <f aca="false">IF(AND(LEFT(I52,5)="Merge",H52&lt;&gt;""),IF(COUNTIFS($H$2:H52,H52,$I$2:I52,"Merge*")=1,1,0),0)</f>
        <v>0</v>
      </c>
      <c r="M52" s="72" t="n">
        <f aca="false">IF(AND(LEFT(I52,5)="Merge",H52&lt;&gt;"",J52="Yes"),IF(COUNTIFS($H$2:H52,H52,$I$2:I52,"Merge*",$J$2:J52,"Yes")=1,1,0),0)</f>
        <v>0</v>
      </c>
      <c r="N52" s="72" t="n">
        <f aca="false">IF(AND(A52&lt;&gt;"",LEFT(I52,5)&lt;&gt;"Merge",I52&lt;&gt;"Retire",COUNTIFS($H$2:$H$301,A52,$I$2:$I$301,"Merge*")&gt;0),1,0)</f>
        <v>0</v>
      </c>
      <c r="O52" s="72" t="n">
        <f aca="false">IF(AND(A52&lt;&gt;"",LEFT(I52,5)&lt;&gt;"Merge",I52&lt;&gt;"Retire",COUNTIFS($H$2:$H$301,A52,$I$2:$I$301,"Merge*",$J$2:$J$301,"Yes")&gt;0),1,0)</f>
        <v>0</v>
      </c>
    </row>
    <row r="53" customFormat="false" ht="15" hidden="false" customHeight="false" outlineLevel="0" collapsed="false">
      <c r="A53" s="70"/>
      <c r="B53" s="70"/>
      <c r="C53" s="70"/>
      <c r="D53" s="70"/>
      <c r="E53" s="70"/>
      <c r="F53" s="70"/>
      <c r="G53" s="70"/>
      <c r="H53" s="70"/>
      <c r="I53" s="71" t="str">
        <f aca="false">IF(A53="","",IF(OR(B53="",C53="",NOT(ISNUMBER(D53)),NOT(ISNUMBER(E53)),F53="",G53="",AND(ISNUMBER(D53),D53&lt;0),AND(ISNUMBER(E53),E53&lt;0)),"Complete inputs",IF(AND(D53&lt;3,F53="No",G53="No"),"Retire",IF(D53&lt;3,"Review with owner",IF(H53&lt;&gt;"",IF(G53="Yes","Merge, owner sign-off","Merge"),"Keep")))))</f>
        <v/>
      </c>
      <c r="J53" s="70"/>
      <c r="K53" s="70"/>
      <c r="L53" s="72" t="n">
        <f aca="false">IF(AND(LEFT(I53,5)="Merge",H53&lt;&gt;""),IF(COUNTIFS($H$2:H53,H53,$I$2:I53,"Merge*")=1,1,0),0)</f>
        <v>0</v>
      </c>
      <c r="M53" s="72" t="n">
        <f aca="false">IF(AND(LEFT(I53,5)="Merge",H53&lt;&gt;"",J53="Yes"),IF(COUNTIFS($H$2:H53,H53,$I$2:I53,"Merge*",$J$2:J53,"Yes")=1,1,0),0)</f>
        <v>0</v>
      </c>
      <c r="N53" s="72" t="n">
        <f aca="false">IF(AND(A53&lt;&gt;"",LEFT(I53,5)&lt;&gt;"Merge",I53&lt;&gt;"Retire",COUNTIFS($H$2:$H$301,A53,$I$2:$I$301,"Merge*")&gt;0),1,0)</f>
        <v>0</v>
      </c>
      <c r="O53" s="72" t="n">
        <f aca="false">IF(AND(A53&lt;&gt;"",LEFT(I53,5)&lt;&gt;"Merge",I53&lt;&gt;"Retire",COUNTIFS($H$2:$H$301,A53,$I$2:$I$301,"Merge*",$J$2:$J$301,"Yes")&gt;0),1,0)</f>
        <v>0</v>
      </c>
    </row>
    <row r="54" customFormat="false" ht="15" hidden="false" customHeight="false" outlineLevel="0" collapsed="false">
      <c r="A54" s="70"/>
      <c r="B54" s="70"/>
      <c r="C54" s="70"/>
      <c r="D54" s="70"/>
      <c r="E54" s="70"/>
      <c r="F54" s="70"/>
      <c r="G54" s="70"/>
      <c r="H54" s="70"/>
      <c r="I54" s="71" t="str">
        <f aca="false">IF(A54="","",IF(OR(B54="",C54="",NOT(ISNUMBER(D54)),NOT(ISNUMBER(E54)),F54="",G54="",AND(ISNUMBER(D54),D54&lt;0),AND(ISNUMBER(E54),E54&lt;0)),"Complete inputs",IF(AND(D54&lt;3,F54="No",G54="No"),"Retire",IF(D54&lt;3,"Review with owner",IF(H54&lt;&gt;"",IF(G54="Yes","Merge, owner sign-off","Merge"),"Keep")))))</f>
        <v/>
      </c>
      <c r="J54" s="70"/>
      <c r="K54" s="70"/>
      <c r="L54" s="72" t="n">
        <f aca="false">IF(AND(LEFT(I54,5)="Merge",H54&lt;&gt;""),IF(COUNTIFS($H$2:H54,H54,$I$2:I54,"Merge*")=1,1,0),0)</f>
        <v>0</v>
      </c>
      <c r="M54" s="72" t="n">
        <f aca="false">IF(AND(LEFT(I54,5)="Merge",H54&lt;&gt;"",J54="Yes"),IF(COUNTIFS($H$2:H54,H54,$I$2:I54,"Merge*",$J$2:J54,"Yes")=1,1,0),0)</f>
        <v>0</v>
      </c>
      <c r="N54" s="72" t="n">
        <f aca="false">IF(AND(A54&lt;&gt;"",LEFT(I54,5)&lt;&gt;"Merge",I54&lt;&gt;"Retire",COUNTIFS($H$2:$H$301,A54,$I$2:$I$301,"Merge*")&gt;0),1,0)</f>
        <v>0</v>
      </c>
      <c r="O54" s="72" t="n">
        <f aca="false">IF(AND(A54&lt;&gt;"",LEFT(I54,5)&lt;&gt;"Merge",I54&lt;&gt;"Retire",COUNTIFS($H$2:$H$301,A54,$I$2:$I$301,"Merge*",$J$2:$J$301,"Yes")&gt;0),1,0)</f>
        <v>0</v>
      </c>
    </row>
    <row r="55" customFormat="false" ht="15" hidden="false" customHeight="false" outlineLevel="0" collapsed="false">
      <c r="A55" s="70"/>
      <c r="B55" s="70"/>
      <c r="C55" s="70"/>
      <c r="D55" s="70"/>
      <c r="E55" s="70"/>
      <c r="F55" s="70"/>
      <c r="G55" s="70"/>
      <c r="H55" s="70"/>
      <c r="I55" s="71" t="str">
        <f aca="false">IF(A55="","",IF(OR(B55="",C55="",NOT(ISNUMBER(D55)),NOT(ISNUMBER(E55)),F55="",G55="",AND(ISNUMBER(D55),D55&lt;0),AND(ISNUMBER(E55),E55&lt;0)),"Complete inputs",IF(AND(D55&lt;3,F55="No",G55="No"),"Retire",IF(D55&lt;3,"Review with owner",IF(H55&lt;&gt;"",IF(G55="Yes","Merge, owner sign-off","Merge"),"Keep")))))</f>
        <v/>
      </c>
      <c r="J55" s="70"/>
      <c r="K55" s="70"/>
      <c r="L55" s="72" t="n">
        <f aca="false">IF(AND(LEFT(I55,5)="Merge",H55&lt;&gt;""),IF(COUNTIFS($H$2:H55,H55,$I$2:I55,"Merge*")=1,1,0),0)</f>
        <v>0</v>
      </c>
      <c r="M55" s="72" t="n">
        <f aca="false">IF(AND(LEFT(I55,5)="Merge",H55&lt;&gt;"",J55="Yes"),IF(COUNTIFS($H$2:H55,H55,$I$2:I55,"Merge*",$J$2:J55,"Yes")=1,1,0),0)</f>
        <v>0</v>
      </c>
      <c r="N55" s="72" t="n">
        <f aca="false">IF(AND(A55&lt;&gt;"",LEFT(I55,5)&lt;&gt;"Merge",I55&lt;&gt;"Retire",COUNTIFS($H$2:$H$301,A55,$I$2:$I$301,"Merge*")&gt;0),1,0)</f>
        <v>0</v>
      </c>
      <c r="O55" s="72" t="n">
        <f aca="false">IF(AND(A55&lt;&gt;"",LEFT(I55,5)&lt;&gt;"Merge",I55&lt;&gt;"Retire",COUNTIFS($H$2:$H$301,A55,$I$2:$I$301,"Merge*",$J$2:$J$301,"Yes")&gt;0),1,0)</f>
        <v>0</v>
      </c>
    </row>
    <row r="56" customFormat="false" ht="15" hidden="false" customHeight="false" outlineLevel="0" collapsed="false">
      <c r="A56" s="70"/>
      <c r="B56" s="70"/>
      <c r="C56" s="70"/>
      <c r="D56" s="70"/>
      <c r="E56" s="70"/>
      <c r="F56" s="70"/>
      <c r="G56" s="70"/>
      <c r="H56" s="70"/>
      <c r="I56" s="71" t="str">
        <f aca="false">IF(A56="","",IF(OR(B56="",C56="",NOT(ISNUMBER(D56)),NOT(ISNUMBER(E56)),F56="",G56="",AND(ISNUMBER(D56),D56&lt;0),AND(ISNUMBER(E56),E56&lt;0)),"Complete inputs",IF(AND(D56&lt;3,F56="No",G56="No"),"Retire",IF(D56&lt;3,"Review with owner",IF(H56&lt;&gt;"",IF(G56="Yes","Merge, owner sign-off","Merge"),"Keep")))))</f>
        <v/>
      </c>
      <c r="J56" s="70"/>
      <c r="K56" s="70"/>
      <c r="L56" s="72" t="n">
        <f aca="false">IF(AND(LEFT(I56,5)="Merge",H56&lt;&gt;""),IF(COUNTIFS($H$2:H56,H56,$I$2:I56,"Merge*")=1,1,0),0)</f>
        <v>0</v>
      </c>
      <c r="M56" s="72" t="n">
        <f aca="false">IF(AND(LEFT(I56,5)="Merge",H56&lt;&gt;"",J56="Yes"),IF(COUNTIFS($H$2:H56,H56,$I$2:I56,"Merge*",$J$2:J56,"Yes")=1,1,0),0)</f>
        <v>0</v>
      </c>
      <c r="N56" s="72" t="n">
        <f aca="false">IF(AND(A56&lt;&gt;"",LEFT(I56,5)&lt;&gt;"Merge",I56&lt;&gt;"Retire",COUNTIFS($H$2:$H$301,A56,$I$2:$I$301,"Merge*")&gt;0),1,0)</f>
        <v>0</v>
      </c>
      <c r="O56" s="72" t="n">
        <f aca="false">IF(AND(A56&lt;&gt;"",LEFT(I56,5)&lt;&gt;"Merge",I56&lt;&gt;"Retire",COUNTIFS($H$2:$H$301,A56,$I$2:$I$301,"Merge*",$J$2:$J$301,"Yes")&gt;0),1,0)</f>
        <v>0</v>
      </c>
    </row>
    <row r="57" customFormat="false" ht="15" hidden="false" customHeight="false" outlineLevel="0" collapsed="false">
      <c r="A57" s="70"/>
      <c r="B57" s="70"/>
      <c r="C57" s="70"/>
      <c r="D57" s="70"/>
      <c r="E57" s="70"/>
      <c r="F57" s="70"/>
      <c r="G57" s="70"/>
      <c r="H57" s="70"/>
      <c r="I57" s="71" t="str">
        <f aca="false">IF(A57="","",IF(OR(B57="",C57="",NOT(ISNUMBER(D57)),NOT(ISNUMBER(E57)),F57="",G57="",AND(ISNUMBER(D57),D57&lt;0),AND(ISNUMBER(E57),E57&lt;0)),"Complete inputs",IF(AND(D57&lt;3,F57="No",G57="No"),"Retire",IF(D57&lt;3,"Review with owner",IF(H57&lt;&gt;"",IF(G57="Yes","Merge, owner sign-off","Merge"),"Keep")))))</f>
        <v/>
      </c>
      <c r="J57" s="70"/>
      <c r="K57" s="70"/>
      <c r="L57" s="72" t="n">
        <f aca="false">IF(AND(LEFT(I57,5)="Merge",H57&lt;&gt;""),IF(COUNTIFS($H$2:H57,H57,$I$2:I57,"Merge*")=1,1,0),0)</f>
        <v>0</v>
      </c>
      <c r="M57" s="72" t="n">
        <f aca="false">IF(AND(LEFT(I57,5)="Merge",H57&lt;&gt;"",J57="Yes"),IF(COUNTIFS($H$2:H57,H57,$I$2:I57,"Merge*",$J$2:J57,"Yes")=1,1,0),0)</f>
        <v>0</v>
      </c>
      <c r="N57" s="72" t="n">
        <f aca="false">IF(AND(A57&lt;&gt;"",LEFT(I57,5)&lt;&gt;"Merge",I57&lt;&gt;"Retire",COUNTIFS($H$2:$H$301,A57,$I$2:$I$301,"Merge*")&gt;0),1,0)</f>
        <v>0</v>
      </c>
      <c r="O57" s="72" t="n">
        <f aca="false">IF(AND(A57&lt;&gt;"",LEFT(I57,5)&lt;&gt;"Merge",I57&lt;&gt;"Retire",COUNTIFS($H$2:$H$301,A57,$I$2:$I$301,"Merge*",$J$2:$J$301,"Yes")&gt;0),1,0)</f>
        <v>0</v>
      </c>
    </row>
    <row r="58" customFormat="false" ht="15" hidden="false" customHeight="false" outlineLevel="0" collapsed="false">
      <c r="A58" s="70"/>
      <c r="B58" s="70"/>
      <c r="C58" s="70"/>
      <c r="D58" s="70"/>
      <c r="E58" s="70"/>
      <c r="F58" s="70"/>
      <c r="G58" s="70"/>
      <c r="H58" s="70"/>
      <c r="I58" s="71" t="str">
        <f aca="false">IF(A58="","",IF(OR(B58="",C58="",NOT(ISNUMBER(D58)),NOT(ISNUMBER(E58)),F58="",G58="",AND(ISNUMBER(D58),D58&lt;0),AND(ISNUMBER(E58),E58&lt;0)),"Complete inputs",IF(AND(D58&lt;3,F58="No",G58="No"),"Retire",IF(D58&lt;3,"Review with owner",IF(H58&lt;&gt;"",IF(G58="Yes","Merge, owner sign-off","Merge"),"Keep")))))</f>
        <v/>
      </c>
      <c r="J58" s="70"/>
      <c r="K58" s="70"/>
      <c r="L58" s="72" t="n">
        <f aca="false">IF(AND(LEFT(I58,5)="Merge",H58&lt;&gt;""),IF(COUNTIFS($H$2:H58,H58,$I$2:I58,"Merge*")=1,1,0),0)</f>
        <v>0</v>
      </c>
      <c r="M58" s="72" t="n">
        <f aca="false">IF(AND(LEFT(I58,5)="Merge",H58&lt;&gt;"",J58="Yes"),IF(COUNTIFS($H$2:H58,H58,$I$2:I58,"Merge*",$J$2:J58,"Yes")=1,1,0),0)</f>
        <v>0</v>
      </c>
      <c r="N58" s="72" t="n">
        <f aca="false">IF(AND(A58&lt;&gt;"",LEFT(I58,5)&lt;&gt;"Merge",I58&lt;&gt;"Retire",COUNTIFS($H$2:$H$301,A58,$I$2:$I$301,"Merge*")&gt;0),1,0)</f>
        <v>0</v>
      </c>
      <c r="O58" s="72" t="n">
        <f aca="false">IF(AND(A58&lt;&gt;"",LEFT(I58,5)&lt;&gt;"Merge",I58&lt;&gt;"Retire",COUNTIFS($H$2:$H$301,A58,$I$2:$I$301,"Merge*",$J$2:$J$301,"Yes")&gt;0),1,0)</f>
        <v>0</v>
      </c>
    </row>
    <row r="59" customFormat="false" ht="15" hidden="false" customHeight="false" outlineLevel="0" collapsed="false">
      <c r="A59" s="70"/>
      <c r="B59" s="70"/>
      <c r="C59" s="70"/>
      <c r="D59" s="70"/>
      <c r="E59" s="70"/>
      <c r="F59" s="70"/>
      <c r="G59" s="70"/>
      <c r="H59" s="70"/>
      <c r="I59" s="71" t="str">
        <f aca="false">IF(A59="","",IF(OR(B59="",C59="",NOT(ISNUMBER(D59)),NOT(ISNUMBER(E59)),F59="",G59="",AND(ISNUMBER(D59),D59&lt;0),AND(ISNUMBER(E59),E59&lt;0)),"Complete inputs",IF(AND(D59&lt;3,F59="No",G59="No"),"Retire",IF(D59&lt;3,"Review with owner",IF(H59&lt;&gt;"",IF(G59="Yes","Merge, owner sign-off","Merge"),"Keep")))))</f>
        <v/>
      </c>
      <c r="J59" s="70"/>
      <c r="K59" s="70"/>
      <c r="L59" s="72" t="n">
        <f aca="false">IF(AND(LEFT(I59,5)="Merge",H59&lt;&gt;""),IF(COUNTIFS($H$2:H59,H59,$I$2:I59,"Merge*")=1,1,0),0)</f>
        <v>0</v>
      </c>
      <c r="M59" s="72" t="n">
        <f aca="false">IF(AND(LEFT(I59,5)="Merge",H59&lt;&gt;"",J59="Yes"),IF(COUNTIFS($H$2:H59,H59,$I$2:I59,"Merge*",$J$2:J59,"Yes")=1,1,0),0)</f>
        <v>0</v>
      </c>
      <c r="N59" s="72" t="n">
        <f aca="false">IF(AND(A59&lt;&gt;"",LEFT(I59,5)&lt;&gt;"Merge",I59&lt;&gt;"Retire",COUNTIFS($H$2:$H$301,A59,$I$2:$I$301,"Merge*")&gt;0),1,0)</f>
        <v>0</v>
      </c>
      <c r="O59" s="72" t="n">
        <f aca="false">IF(AND(A59&lt;&gt;"",LEFT(I59,5)&lt;&gt;"Merge",I59&lt;&gt;"Retire",COUNTIFS($H$2:$H$301,A59,$I$2:$I$301,"Merge*",$J$2:$J$301,"Yes")&gt;0),1,0)</f>
        <v>0</v>
      </c>
    </row>
    <row r="60" customFormat="false" ht="15" hidden="false" customHeight="false" outlineLevel="0" collapsed="false">
      <c r="A60" s="70"/>
      <c r="B60" s="70"/>
      <c r="C60" s="70"/>
      <c r="D60" s="70"/>
      <c r="E60" s="70"/>
      <c r="F60" s="70"/>
      <c r="G60" s="70"/>
      <c r="H60" s="70"/>
      <c r="I60" s="71" t="str">
        <f aca="false">IF(A60="","",IF(OR(B60="",C60="",NOT(ISNUMBER(D60)),NOT(ISNUMBER(E60)),F60="",G60="",AND(ISNUMBER(D60),D60&lt;0),AND(ISNUMBER(E60),E60&lt;0)),"Complete inputs",IF(AND(D60&lt;3,F60="No",G60="No"),"Retire",IF(D60&lt;3,"Review with owner",IF(H60&lt;&gt;"",IF(G60="Yes","Merge, owner sign-off","Merge"),"Keep")))))</f>
        <v/>
      </c>
      <c r="J60" s="70"/>
      <c r="K60" s="70"/>
      <c r="L60" s="72" t="n">
        <f aca="false">IF(AND(LEFT(I60,5)="Merge",H60&lt;&gt;""),IF(COUNTIFS($H$2:H60,H60,$I$2:I60,"Merge*")=1,1,0),0)</f>
        <v>0</v>
      </c>
      <c r="M60" s="72" t="n">
        <f aca="false">IF(AND(LEFT(I60,5)="Merge",H60&lt;&gt;"",J60="Yes"),IF(COUNTIFS($H$2:H60,H60,$I$2:I60,"Merge*",$J$2:J60,"Yes")=1,1,0),0)</f>
        <v>0</v>
      </c>
      <c r="N60" s="72" t="n">
        <f aca="false">IF(AND(A60&lt;&gt;"",LEFT(I60,5)&lt;&gt;"Merge",I60&lt;&gt;"Retire",COUNTIFS($H$2:$H$301,A60,$I$2:$I$301,"Merge*")&gt;0),1,0)</f>
        <v>0</v>
      </c>
      <c r="O60" s="72" t="n">
        <f aca="false">IF(AND(A60&lt;&gt;"",LEFT(I60,5)&lt;&gt;"Merge",I60&lt;&gt;"Retire",COUNTIFS($H$2:$H$301,A60,$I$2:$I$301,"Merge*",$J$2:$J$301,"Yes")&gt;0),1,0)</f>
        <v>0</v>
      </c>
    </row>
    <row r="61" customFormat="false" ht="15" hidden="false" customHeight="false" outlineLevel="0" collapsed="false">
      <c r="A61" s="70"/>
      <c r="B61" s="70"/>
      <c r="C61" s="70"/>
      <c r="D61" s="70"/>
      <c r="E61" s="70"/>
      <c r="F61" s="70"/>
      <c r="G61" s="70"/>
      <c r="H61" s="70"/>
      <c r="I61" s="71" t="str">
        <f aca="false">IF(A61="","",IF(OR(B61="",C61="",NOT(ISNUMBER(D61)),NOT(ISNUMBER(E61)),F61="",G61="",AND(ISNUMBER(D61),D61&lt;0),AND(ISNUMBER(E61),E61&lt;0)),"Complete inputs",IF(AND(D61&lt;3,F61="No",G61="No"),"Retire",IF(D61&lt;3,"Review with owner",IF(H61&lt;&gt;"",IF(G61="Yes","Merge, owner sign-off","Merge"),"Keep")))))</f>
        <v/>
      </c>
      <c r="J61" s="70"/>
      <c r="K61" s="70"/>
      <c r="L61" s="72" t="n">
        <f aca="false">IF(AND(LEFT(I61,5)="Merge",H61&lt;&gt;""),IF(COUNTIFS($H$2:H61,H61,$I$2:I61,"Merge*")=1,1,0),0)</f>
        <v>0</v>
      </c>
      <c r="M61" s="72" t="n">
        <f aca="false">IF(AND(LEFT(I61,5)="Merge",H61&lt;&gt;"",J61="Yes"),IF(COUNTIFS($H$2:H61,H61,$I$2:I61,"Merge*",$J$2:J61,"Yes")=1,1,0),0)</f>
        <v>0</v>
      </c>
      <c r="N61" s="72" t="n">
        <f aca="false">IF(AND(A61&lt;&gt;"",LEFT(I61,5)&lt;&gt;"Merge",I61&lt;&gt;"Retire",COUNTIFS($H$2:$H$301,A61,$I$2:$I$301,"Merge*")&gt;0),1,0)</f>
        <v>0</v>
      </c>
      <c r="O61" s="72" t="n">
        <f aca="false">IF(AND(A61&lt;&gt;"",LEFT(I61,5)&lt;&gt;"Merge",I61&lt;&gt;"Retire",COUNTIFS($H$2:$H$301,A61,$I$2:$I$301,"Merge*",$J$2:$J$301,"Yes")&gt;0),1,0)</f>
        <v>0</v>
      </c>
    </row>
    <row r="62" customFormat="false" ht="15" hidden="false" customHeight="false" outlineLevel="0" collapsed="false">
      <c r="A62" s="70"/>
      <c r="B62" s="70"/>
      <c r="C62" s="70"/>
      <c r="D62" s="70"/>
      <c r="E62" s="70"/>
      <c r="F62" s="70"/>
      <c r="G62" s="70"/>
      <c r="H62" s="70"/>
      <c r="I62" s="71" t="str">
        <f aca="false">IF(A62="","",IF(OR(B62="",C62="",NOT(ISNUMBER(D62)),NOT(ISNUMBER(E62)),F62="",G62="",AND(ISNUMBER(D62),D62&lt;0),AND(ISNUMBER(E62),E62&lt;0)),"Complete inputs",IF(AND(D62&lt;3,F62="No",G62="No"),"Retire",IF(D62&lt;3,"Review with owner",IF(H62&lt;&gt;"",IF(G62="Yes","Merge, owner sign-off","Merge"),"Keep")))))</f>
        <v/>
      </c>
      <c r="J62" s="70"/>
      <c r="K62" s="70"/>
      <c r="L62" s="72" t="n">
        <f aca="false">IF(AND(LEFT(I62,5)="Merge",H62&lt;&gt;""),IF(COUNTIFS($H$2:H62,H62,$I$2:I62,"Merge*")=1,1,0),0)</f>
        <v>0</v>
      </c>
      <c r="M62" s="72" t="n">
        <f aca="false">IF(AND(LEFT(I62,5)="Merge",H62&lt;&gt;"",J62="Yes"),IF(COUNTIFS($H$2:H62,H62,$I$2:I62,"Merge*",$J$2:J62,"Yes")=1,1,0),0)</f>
        <v>0</v>
      </c>
      <c r="N62" s="72" t="n">
        <f aca="false">IF(AND(A62&lt;&gt;"",LEFT(I62,5)&lt;&gt;"Merge",I62&lt;&gt;"Retire",COUNTIFS($H$2:$H$301,A62,$I$2:$I$301,"Merge*")&gt;0),1,0)</f>
        <v>0</v>
      </c>
      <c r="O62" s="72" t="n">
        <f aca="false">IF(AND(A62&lt;&gt;"",LEFT(I62,5)&lt;&gt;"Merge",I62&lt;&gt;"Retire",COUNTIFS($H$2:$H$301,A62,$I$2:$I$301,"Merge*",$J$2:$J$301,"Yes")&gt;0),1,0)</f>
        <v>0</v>
      </c>
    </row>
    <row r="63" customFormat="false" ht="15" hidden="false" customHeight="false" outlineLevel="0" collapsed="false">
      <c r="A63" s="70"/>
      <c r="B63" s="70"/>
      <c r="C63" s="70"/>
      <c r="D63" s="70"/>
      <c r="E63" s="70"/>
      <c r="F63" s="70"/>
      <c r="G63" s="70"/>
      <c r="H63" s="70"/>
      <c r="I63" s="71" t="str">
        <f aca="false">IF(A63="","",IF(OR(B63="",C63="",NOT(ISNUMBER(D63)),NOT(ISNUMBER(E63)),F63="",G63="",AND(ISNUMBER(D63),D63&lt;0),AND(ISNUMBER(E63),E63&lt;0)),"Complete inputs",IF(AND(D63&lt;3,F63="No",G63="No"),"Retire",IF(D63&lt;3,"Review with owner",IF(H63&lt;&gt;"",IF(G63="Yes","Merge, owner sign-off","Merge"),"Keep")))))</f>
        <v/>
      </c>
      <c r="J63" s="70"/>
      <c r="K63" s="70"/>
      <c r="L63" s="72" t="n">
        <f aca="false">IF(AND(LEFT(I63,5)="Merge",H63&lt;&gt;""),IF(COUNTIFS($H$2:H63,H63,$I$2:I63,"Merge*")=1,1,0),0)</f>
        <v>0</v>
      </c>
      <c r="M63" s="72" t="n">
        <f aca="false">IF(AND(LEFT(I63,5)="Merge",H63&lt;&gt;"",J63="Yes"),IF(COUNTIFS($H$2:H63,H63,$I$2:I63,"Merge*",$J$2:J63,"Yes")=1,1,0),0)</f>
        <v>0</v>
      </c>
      <c r="N63" s="72" t="n">
        <f aca="false">IF(AND(A63&lt;&gt;"",LEFT(I63,5)&lt;&gt;"Merge",I63&lt;&gt;"Retire",COUNTIFS($H$2:$H$301,A63,$I$2:$I$301,"Merge*")&gt;0),1,0)</f>
        <v>0</v>
      </c>
      <c r="O63" s="72" t="n">
        <f aca="false">IF(AND(A63&lt;&gt;"",LEFT(I63,5)&lt;&gt;"Merge",I63&lt;&gt;"Retire",COUNTIFS($H$2:$H$301,A63,$I$2:$I$301,"Merge*",$J$2:$J$301,"Yes")&gt;0),1,0)</f>
        <v>0</v>
      </c>
    </row>
    <row r="64" customFormat="false" ht="15" hidden="false" customHeight="false" outlineLevel="0" collapsed="false">
      <c r="A64" s="70"/>
      <c r="B64" s="70"/>
      <c r="C64" s="70"/>
      <c r="D64" s="70"/>
      <c r="E64" s="70"/>
      <c r="F64" s="70"/>
      <c r="G64" s="70"/>
      <c r="H64" s="70"/>
      <c r="I64" s="71" t="str">
        <f aca="false">IF(A64="","",IF(OR(B64="",C64="",NOT(ISNUMBER(D64)),NOT(ISNUMBER(E64)),F64="",G64="",AND(ISNUMBER(D64),D64&lt;0),AND(ISNUMBER(E64),E64&lt;0)),"Complete inputs",IF(AND(D64&lt;3,F64="No",G64="No"),"Retire",IF(D64&lt;3,"Review with owner",IF(H64&lt;&gt;"",IF(G64="Yes","Merge, owner sign-off","Merge"),"Keep")))))</f>
        <v/>
      </c>
      <c r="J64" s="70"/>
      <c r="K64" s="70"/>
      <c r="L64" s="72" t="n">
        <f aca="false">IF(AND(LEFT(I64,5)="Merge",H64&lt;&gt;""),IF(COUNTIFS($H$2:H64,H64,$I$2:I64,"Merge*")=1,1,0),0)</f>
        <v>0</v>
      </c>
      <c r="M64" s="72" t="n">
        <f aca="false">IF(AND(LEFT(I64,5)="Merge",H64&lt;&gt;"",J64="Yes"),IF(COUNTIFS($H$2:H64,H64,$I$2:I64,"Merge*",$J$2:J64,"Yes")=1,1,0),0)</f>
        <v>0</v>
      </c>
      <c r="N64" s="72" t="n">
        <f aca="false">IF(AND(A64&lt;&gt;"",LEFT(I64,5)&lt;&gt;"Merge",I64&lt;&gt;"Retire",COUNTIFS($H$2:$H$301,A64,$I$2:$I$301,"Merge*")&gt;0),1,0)</f>
        <v>0</v>
      </c>
      <c r="O64" s="72" t="n">
        <f aca="false">IF(AND(A64&lt;&gt;"",LEFT(I64,5)&lt;&gt;"Merge",I64&lt;&gt;"Retire",COUNTIFS($H$2:$H$301,A64,$I$2:$I$301,"Merge*",$J$2:$J$301,"Yes")&gt;0),1,0)</f>
        <v>0</v>
      </c>
    </row>
    <row r="65" customFormat="false" ht="15" hidden="false" customHeight="false" outlineLevel="0" collapsed="false">
      <c r="A65" s="70"/>
      <c r="B65" s="70"/>
      <c r="C65" s="70"/>
      <c r="D65" s="70"/>
      <c r="E65" s="70"/>
      <c r="F65" s="70"/>
      <c r="G65" s="70"/>
      <c r="H65" s="70"/>
      <c r="I65" s="71" t="str">
        <f aca="false">IF(A65="","",IF(OR(B65="",C65="",NOT(ISNUMBER(D65)),NOT(ISNUMBER(E65)),F65="",G65="",AND(ISNUMBER(D65),D65&lt;0),AND(ISNUMBER(E65),E65&lt;0)),"Complete inputs",IF(AND(D65&lt;3,F65="No",G65="No"),"Retire",IF(D65&lt;3,"Review with owner",IF(H65&lt;&gt;"",IF(G65="Yes","Merge, owner sign-off","Merge"),"Keep")))))</f>
        <v/>
      </c>
      <c r="J65" s="70"/>
      <c r="K65" s="70"/>
      <c r="L65" s="72" t="n">
        <f aca="false">IF(AND(LEFT(I65,5)="Merge",H65&lt;&gt;""),IF(COUNTIFS($H$2:H65,H65,$I$2:I65,"Merge*")=1,1,0),0)</f>
        <v>0</v>
      </c>
      <c r="M65" s="72" t="n">
        <f aca="false">IF(AND(LEFT(I65,5)="Merge",H65&lt;&gt;"",J65="Yes"),IF(COUNTIFS($H$2:H65,H65,$I$2:I65,"Merge*",$J$2:J65,"Yes")=1,1,0),0)</f>
        <v>0</v>
      </c>
      <c r="N65" s="72" t="n">
        <f aca="false">IF(AND(A65&lt;&gt;"",LEFT(I65,5)&lt;&gt;"Merge",I65&lt;&gt;"Retire",COUNTIFS($H$2:$H$301,A65,$I$2:$I$301,"Merge*")&gt;0),1,0)</f>
        <v>0</v>
      </c>
      <c r="O65" s="72" t="n">
        <f aca="false">IF(AND(A65&lt;&gt;"",LEFT(I65,5)&lt;&gt;"Merge",I65&lt;&gt;"Retire",COUNTIFS($H$2:$H$301,A65,$I$2:$I$301,"Merge*",$J$2:$J$301,"Yes")&gt;0),1,0)</f>
        <v>0</v>
      </c>
    </row>
    <row r="66" customFormat="false" ht="15" hidden="false" customHeight="false" outlineLevel="0" collapsed="false">
      <c r="A66" s="70"/>
      <c r="B66" s="70"/>
      <c r="C66" s="70"/>
      <c r="D66" s="70"/>
      <c r="E66" s="70"/>
      <c r="F66" s="70"/>
      <c r="G66" s="70"/>
      <c r="H66" s="70"/>
      <c r="I66" s="71" t="str">
        <f aca="false">IF(A66="","",IF(OR(B66="",C66="",NOT(ISNUMBER(D66)),NOT(ISNUMBER(E66)),F66="",G66="",AND(ISNUMBER(D66),D66&lt;0),AND(ISNUMBER(E66),E66&lt;0)),"Complete inputs",IF(AND(D66&lt;3,F66="No",G66="No"),"Retire",IF(D66&lt;3,"Review with owner",IF(H66&lt;&gt;"",IF(G66="Yes","Merge, owner sign-off","Merge"),"Keep")))))</f>
        <v/>
      </c>
      <c r="J66" s="70"/>
      <c r="K66" s="70"/>
      <c r="L66" s="72" t="n">
        <f aca="false">IF(AND(LEFT(I66,5)="Merge",H66&lt;&gt;""),IF(COUNTIFS($H$2:H66,H66,$I$2:I66,"Merge*")=1,1,0),0)</f>
        <v>0</v>
      </c>
      <c r="M66" s="72" t="n">
        <f aca="false">IF(AND(LEFT(I66,5)="Merge",H66&lt;&gt;"",J66="Yes"),IF(COUNTIFS($H$2:H66,H66,$I$2:I66,"Merge*",$J$2:J66,"Yes")=1,1,0),0)</f>
        <v>0</v>
      </c>
      <c r="N66" s="72" t="n">
        <f aca="false">IF(AND(A66&lt;&gt;"",LEFT(I66,5)&lt;&gt;"Merge",I66&lt;&gt;"Retire",COUNTIFS($H$2:$H$301,A66,$I$2:$I$301,"Merge*")&gt;0),1,0)</f>
        <v>0</v>
      </c>
      <c r="O66" s="72" t="n">
        <f aca="false">IF(AND(A66&lt;&gt;"",LEFT(I66,5)&lt;&gt;"Merge",I66&lt;&gt;"Retire",COUNTIFS($H$2:$H$301,A66,$I$2:$I$301,"Merge*",$J$2:$J$301,"Yes")&gt;0),1,0)</f>
        <v>0</v>
      </c>
    </row>
    <row r="67" customFormat="false" ht="15" hidden="false" customHeight="false" outlineLevel="0" collapsed="false">
      <c r="A67" s="70"/>
      <c r="B67" s="70"/>
      <c r="C67" s="70"/>
      <c r="D67" s="70"/>
      <c r="E67" s="70"/>
      <c r="F67" s="70"/>
      <c r="G67" s="70"/>
      <c r="H67" s="70"/>
      <c r="I67" s="71" t="str">
        <f aca="false">IF(A67="","",IF(OR(B67="",C67="",NOT(ISNUMBER(D67)),NOT(ISNUMBER(E67)),F67="",G67="",AND(ISNUMBER(D67),D67&lt;0),AND(ISNUMBER(E67),E67&lt;0)),"Complete inputs",IF(AND(D67&lt;3,F67="No",G67="No"),"Retire",IF(D67&lt;3,"Review with owner",IF(H67&lt;&gt;"",IF(G67="Yes","Merge, owner sign-off","Merge"),"Keep")))))</f>
        <v/>
      </c>
      <c r="J67" s="70"/>
      <c r="K67" s="70"/>
      <c r="L67" s="72" t="n">
        <f aca="false">IF(AND(LEFT(I67,5)="Merge",H67&lt;&gt;""),IF(COUNTIFS($H$2:H67,H67,$I$2:I67,"Merge*")=1,1,0),0)</f>
        <v>0</v>
      </c>
      <c r="M67" s="72" t="n">
        <f aca="false">IF(AND(LEFT(I67,5)="Merge",H67&lt;&gt;"",J67="Yes"),IF(COUNTIFS($H$2:H67,H67,$I$2:I67,"Merge*",$J$2:J67,"Yes")=1,1,0),0)</f>
        <v>0</v>
      </c>
      <c r="N67" s="72" t="n">
        <f aca="false">IF(AND(A67&lt;&gt;"",LEFT(I67,5)&lt;&gt;"Merge",I67&lt;&gt;"Retire",COUNTIFS($H$2:$H$301,A67,$I$2:$I$301,"Merge*")&gt;0),1,0)</f>
        <v>0</v>
      </c>
      <c r="O67" s="72" t="n">
        <f aca="false">IF(AND(A67&lt;&gt;"",LEFT(I67,5)&lt;&gt;"Merge",I67&lt;&gt;"Retire",COUNTIFS($H$2:$H$301,A67,$I$2:$I$301,"Merge*",$J$2:$J$301,"Yes")&gt;0),1,0)</f>
        <v>0</v>
      </c>
    </row>
    <row r="68" customFormat="false" ht="15" hidden="false" customHeight="false" outlineLevel="0" collapsed="false">
      <c r="A68" s="70"/>
      <c r="B68" s="70"/>
      <c r="C68" s="70"/>
      <c r="D68" s="70"/>
      <c r="E68" s="70"/>
      <c r="F68" s="70"/>
      <c r="G68" s="70"/>
      <c r="H68" s="70"/>
      <c r="I68" s="71" t="str">
        <f aca="false">IF(A68="","",IF(OR(B68="",C68="",NOT(ISNUMBER(D68)),NOT(ISNUMBER(E68)),F68="",G68="",AND(ISNUMBER(D68),D68&lt;0),AND(ISNUMBER(E68),E68&lt;0)),"Complete inputs",IF(AND(D68&lt;3,F68="No",G68="No"),"Retire",IF(D68&lt;3,"Review with owner",IF(H68&lt;&gt;"",IF(G68="Yes","Merge, owner sign-off","Merge"),"Keep")))))</f>
        <v/>
      </c>
      <c r="J68" s="70"/>
      <c r="K68" s="70"/>
      <c r="L68" s="72" t="n">
        <f aca="false">IF(AND(LEFT(I68,5)="Merge",H68&lt;&gt;""),IF(COUNTIFS($H$2:H68,H68,$I$2:I68,"Merge*")=1,1,0),0)</f>
        <v>0</v>
      </c>
      <c r="M68" s="72" t="n">
        <f aca="false">IF(AND(LEFT(I68,5)="Merge",H68&lt;&gt;"",J68="Yes"),IF(COUNTIFS($H$2:H68,H68,$I$2:I68,"Merge*",$J$2:J68,"Yes")=1,1,0),0)</f>
        <v>0</v>
      </c>
      <c r="N68" s="72" t="n">
        <f aca="false">IF(AND(A68&lt;&gt;"",LEFT(I68,5)&lt;&gt;"Merge",I68&lt;&gt;"Retire",COUNTIFS($H$2:$H$301,A68,$I$2:$I$301,"Merge*")&gt;0),1,0)</f>
        <v>0</v>
      </c>
      <c r="O68" s="72" t="n">
        <f aca="false">IF(AND(A68&lt;&gt;"",LEFT(I68,5)&lt;&gt;"Merge",I68&lt;&gt;"Retire",COUNTIFS($H$2:$H$301,A68,$I$2:$I$301,"Merge*",$J$2:$J$301,"Yes")&gt;0),1,0)</f>
        <v>0</v>
      </c>
    </row>
    <row r="69" customFormat="false" ht="15" hidden="false" customHeight="false" outlineLevel="0" collapsed="false">
      <c r="A69" s="70"/>
      <c r="B69" s="70"/>
      <c r="C69" s="70"/>
      <c r="D69" s="70"/>
      <c r="E69" s="70"/>
      <c r="F69" s="70"/>
      <c r="G69" s="70"/>
      <c r="H69" s="70"/>
      <c r="I69" s="71" t="str">
        <f aca="false">IF(A69="","",IF(OR(B69="",C69="",NOT(ISNUMBER(D69)),NOT(ISNUMBER(E69)),F69="",G69="",AND(ISNUMBER(D69),D69&lt;0),AND(ISNUMBER(E69),E69&lt;0)),"Complete inputs",IF(AND(D69&lt;3,F69="No",G69="No"),"Retire",IF(D69&lt;3,"Review with owner",IF(H69&lt;&gt;"",IF(G69="Yes","Merge, owner sign-off","Merge"),"Keep")))))</f>
        <v/>
      </c>
      <c r="J69" s="70"/>
      <c r="K69" s="70"/>
      <c r="L69" s="72" t="n">
        <f aca="false">IF(AND(LEFT(I69,5)="Merge",H69&lt;&gt;""),IF(COUNTIFS($H$2:H69,H69,$I$2:I69,"Merge*")=1,1,0),0)</f>
        <v>0</v>
      </c>
      <c r="M69" s="72" t="n">
        <f aca="false">IF(AND(LEFT(I69,5)="Merge",H69&lt;&gt;"",J69="Yes"),IF(COUNTIFS($H$2:H69,H69,$I$2:I69,"Merge*",$J$2:J69,"Yes")=1,1,0),0)</f>
        <v>0</v>
      </c>
      <c r="N69" s="72" t="n">
        <f aca="false">IF(AND(A69&lt;&gt;"",LEFT(I69,5)&lt;&gt;"Merge",I69&lt;&gt;"Retire",COUNTIFS($H$2:$H$301,A69,$I$2:$I$301,"Merge*")&gt;0),1,0)</f>
        <v>0</v>
      </c>
      <c r="O69" s="72" t="n">
        <f aca="false">IF(AND(A69&lt;&gt;"",LEFT(I69,5)&lt;&gt;"Merge",I69&lt;&gt;"Retire",COUNTIFS($H$2:$H$301,A69,$I$2:$I$301,"Merge*",$J$2:$J$301,"Yes")&gt;0),1,0)</f>
        <v>0</v>
      </c>
    </row>
    <row r="70" customFormat="false" ht="15" hidden="false" customHeight="false" outlineLevel="0" collapsed="false">
      <c r="A70" s="70"/>
      <c r="B70" s="70"/>
      <c r="C70" s="70"/>
      <c r="D70" s="70"/>
      <c r="E70" s="70"/>
      <c r="F70" s="70"/>
      <c r="G70" s="70"/>
      <c r="H70" s="70"/>
      <c r="I70" s="71" t="str">
        <f aca="false">IF(A70="","",IF(OR(B70="",C70="",NOT(ISNUMBER(D70)),NOT(ISNUMBER(E70)),F70="",G70="",AND(ISNUMBER(D70),D70&lt;0),AND(ISNUMBER(E70),E70&lt;0)),"Complete inputs",IF(AND(D70&lt;3,F70="No",G70="No"),"Retire",IF(D70&lt;3,"Review with owner",IF(H70&lt;&gt;"",IF(G70="Yes","Merge, owner sign-off","Merge"),"Keep")))))</f>
        <v/>
      </c>
      <c r="J70" s="70"/>
      <c r="K70" s="70"/>
      <c r="L70" s="72" t="n">
        <f aca="false">IF(AND(LEFT(I70,5)="Merge",H70&lt;&gt;""),IF(COUNTIFS($H$2:H70,H70,$I$2:I70,"Merge*")=1,1,0),0)</f>
        <v>0</v>
      </c>
      <c r="M70" s="72" t="n">
        <f aca="false">IF(AND(LEFT(I70,5)="Merge",H70&lt;&gt;"",J70="Yes"),IF(COUNTIFS($H$2:H70,H70,$I$2:I70,"Merge*",$J$2:J70,"Yes")=1,1,0),0)</f>
        <v>0</v>
      </c>
      <c r="N70" s="72" t="n">
        <f aca="false">IF(AND(A70&lt;&gt;"",LEFT(I70,5)&lt;&gt;"Merge",I70&lt;&gt;"Retire",COUNTIFS($H$2:$H$301,A70,$I$2:$I$301,"Merge*")&gt;0),1,0)</f>
        <v>0</v>
      </c>
      <c r="O70" s="72" t="n">
        <f aca="false">IF(AND(A70&lt;&gt;"",LEFT(I70,5)&lt;&gt;"Merge",I70&lt;&gt;"Retire",COUNTIFS($H$2:$H$301,A70,$I$2:$I$301,"Merge*",$J$2:$J$301,"Yes")&gt;0),1,0)</f>
        <v>0</v>
      </c>
    </row>
    <row r="71" customFormat="false" ht="15" hidden="false" customHeight="false" outlineLevel="0" collapsed="false">
      <c r="A71" s="70"/>
      <c r="B71" s="70"/>
      <c r="C71" s="70"/>
      <c r="D71" s="70"/>
      <c r="E71" s="70"/>
      <c r="F71" s="70"/>
      <c r="G71" s="70"/>
      <c r="H71" s="70"/>
      <c r="I71" s="71" t="str">
        <f aca="false">IF(A71="","",IF(OR(B71="",C71="",NOT(ISNUMBER(D71)),NOT(ISNUMBER(E71)),F71="",G71="",AND(ISNUMBER(D71),D71&lt;0),AND(ISNUMBER(E71),E71&lt;0)),"Complete inputs",IF(AND(D71&lt;3,F71="No",G71="No"),"Retire",IF(D71&lt;3,"Review with owner",IF(H71&lt;&gt;"",IF(G71="Yes","Merge, owner sign-off","Merge"),"Keep")))))</f>
        <v/>
      </c>
      <c r="J71" s="70"/>
      <c r="K71" s="70"/>
      <c r="L71" s="72" t="n">
        <f aca="false">IF(AND(LEFT(I71,5)="Merge",H71&lt;&gt;""),IF(COUNTIFS($H$2:H71,H71,$I$2:I71,"Merge*")=1,1,0),0)</f>
        <v>0</v>
      </c>
      <c r="M71" s="72" t="n">
        <f aca="false">IF(AND(LEFT(I71,5)="Merge",H71&lt;&gt;"",J71="Yes"),IF(COUNTIFS($H$2:H71,H71,$I$2:I71,"Merge*",$J$2:J71,"Yes")=1,1,0),0)</f>
        <v>0</v>
      </c>
      <c r="N71" s="72" t="n">
        <f aca="false">IF(AND(A71&lt;&gt;"",LEFT(I71,5)&lt;&gt;"Merge",I71&lt;&gt;"Retire",COUNTIFS($H$2:$H$301,A71,$I$2:$I$301,"Merge*")&gt;0),1,0)</f>
        <v>0</v>
      </c>
      <c r="O71" s="72" t="n">
        <f aca="false">IF(AND(A71&lt;&gt;"",LEFT(I71,5)&lt;&gt;"Merge",I71&lt;&gt;"Retire",COUNTIFS($H$2:$H$301,A71,$I$2:$I$301,"Merge*",$J$2:$J$301,"Yes")&gt;0),1,0)</f>
        <v>0</v>
      </c>
    </row>
    <row r="72" customFormat="false" ht="15" hidden="false" customHeight="false" outlineLevel="0" collapsed="false">
      <c r="A72" s="70"/>
      <c r="B72" s="70"/>
      <c r="C72" s="70"/>
      <c r="D72" s="70"/>
      <c r="E72" s="70"/>
      <c r="F72" s="70"/>
      <c r="G72" s="70"/>
      <c r="H72" s="70"/>
      <c r="I72" s="71" t="str">
        <f aca="false">IF(A72="","",IF(OR(B72="",C72="",NOT(ISNUMBER(D72)),NOT(ISNUMBER(E72)),F72="",G72="",AND(ISNUMBER(D72),D72&lt;0),AND(ISNUMBER(E72),E72&lt;0)),"Complete inputs",IF(AND(D72&lt;3,F72="No",G72="No"),"Retire",IF(D72&lt;3,"Review with owner",IF(H72&lt;&gt;"",IF(G72="Yes","Merge, owner sign-off","Merge"),"Keep")))))</f>
        <v/>
      </c>
      <c r="J72" s="70"/>
      <c r="K72" s="70"/>
      <c r="L72" s="72" t="n">
        <f aca="false">IF(AND(LEFT(I72,5)="Merge",H72&lt;&gt;""),IF(COUNTIFS($H$2:H72,H72,$I$2:I72,"Merge*")=1,1,0),0)</f>
        <v>0</v>
      </c>
      <c r="M72" s="72" t="n">
        <f aca="false">IF(AND(LEFT(I72,5)="Merge",H72&lt;&gt;"",J72="Yes"),IF(COUNTIFS($H$2:H72,H72,$I$2:I72,"Merge*",$J$2:J72,"Yes")=1,1,0),0)</f>
        <v>0</v>
      </c>
      <c r="N72" s="72" t="n">
        <f aca="false">IF(AND(A72&lt;&gt;"",LEFT(I72,5)&lt;&gt;"Merge",I72&lt;&gt;"Retire",COUNTIFS($H$2:$H$301,A72,$I$2:$I$301,"Merge*")&gt;0),1,0)</f>
        <v>0</v>
      </c>
      <c r="O72" s="72" t="n">
        <f aca="false">IF(AND(A72&lt;&gt;"",LEFT(I72,5)&lt;&gt;"Merge",I72&lt;&gt;"Retire",COUNTIFS($H$2:$H$301,A72,$I$2:$I$301,"Merge*",$J$2:$J$301,"Yes")&gt;0),1,0)</f>
        <v>0</v>
      </c>
    </row>
    <row r="73" customFormat="false" ht="15" hidden="false" customHeight="false" outlineLevel="0" collapsed="false">
      <c r="A73" s="70"/>
      <c r="B73" s="70"/>
      <c r="C73" s="70"/>
      <c r="D73" s="70"/>
      <c r="E73" s="70"/>
      <c r="F73" s="70"/>
      <c r="G73" s="70"/>
      <c r="H73" s="70"/>
      <c r="I73" s="71" t="str">
        <f aca="false">IF(A73="","",IF(OR(B73="",C73="",NOT(ISNUMBER(D73)),NOT(ISNUMBER(E73)),F73="",G73="",AND(ISNUMBER(D73),D73&lt;0),AND(ISNUMBER(E73),E73&lt;0)),"Complete inputs",IF(AND(D73&lt;3,F73="No",G73="No"),"Retire",IF(D73&lt;3,"Review with owner",IF(H73&lt;&gt;"",IF(G73="Yes","Merge, owner sign-off","Merge"),"Keep")))))</f>
        <v/>
      </c>
      <c r="J73" s="70"/>
      <c r="K73" s="70"/>
      <c r="L73" s="72" t="n">
        <f aca="false">IF(AND(LEFT(I73,5)="Merge",H73&lt;&gt;""),IF(COUNTIFS($H$2:H73,H73,$I$2:I73,"Merge*")=1,1,0),0)</f>
        <v>0</v>
      </c>
      <c r="M73" s="72" t="n">
        <f aca="false">IF(AND(LEFT(I73,5)="Merge",H73&lt;&gt;"",J73="Yes"),IF(COUNTIFS($H$2:H73,H73,$I$2:I73,"Merge*",$J$2:J73,"Yes")=1,1,0),0)</f>
        <v>0</v>
      </c>
      <c r="N73" s="72" t="n">
        <f aca="false">IF(AND(A73&lt;&gt;"",LEFT(I73,5)&lt;&gt;"Merge",I73&lt;&gt;"Retire",COUNTIFS($H$2:$H$301,A73,$I$2:$I$301,"Merge*")&gt;0),1,0)</f>
        <v>0</v>
      </c>
      <c r="O73" s="72" t="n">
        <f aca="false">IF(AND(A73&lt;&gt;"",LEFT(I73,5)&lt;&gt;"Merge",I73&lt;&gt;"Retire",COUNTIFS($H$2:$H$301,A73,$I$2:$I$301,"Merge*",$J$2:$J$301,"Yes")&gt;0),1,0)</f>
        <v>0</v>
      </c>
    </row>
    <row r="74" customFormat="false" ht="15" hidden="false" customHeight="false" outlineLevel="0" collapsed="false">
      <c r="A74" s="70"/>
      <c r="B74" s="70"/>
      <c r="C74" s="70"/>
      <c r="D74" s="70"/>
      <c r="E74" s="70"/>
      <c r="F74" s="70"/>
      <c r="G74" s="70"/>
      <c r="H74" s="70"/>
      <c r="I74" s="71" t="str">
        <f aca="false">IF(A74="","",IF(OR(B74="",C74="",NOT(ISNUMBER(D74)),NOT(ISNUMBER(E74)),F74="",G74="",AND(ISNUMBER(D74),D74&lt;0),AND(ISNUMBER(E74),E74&lt;0)),"Complete inputs",IF(AND(D74&lt;3,F74="No",G74="No"),"Retire",IF(D74&lt;3,"Review with owner",IF(H74&lt;&gt;"",IF(G74="Yes","Merge, owner sign-off","Merge"),"Keep")))))</f>
        <v/>
      </c>
      <c r="J74" s="70"/>
      <c r="K74" s="70"/>
      <c r="L74" s="72" t="n">
        <f aca="false">IF(AND(LEFT(I74,5)="Merge",H74&lt;&gt;""),IF(COUNTIFS($H$2:H74,H74,$I$2:I74,"Merge*")=1,1,0),0)</f>
        <v>0</v>
      </c>
      <c r="M74" s="72" t="n">
        <f aca="false">IF(AND(LEFT(I74,5)="Merge",H74&lt;&gt;"",J74="Yes"),IF(COUNTIFS($H$2:H74,H74,$I$2:I74,"Merge*",$J$2:J74,"Yes")=1,1,0),0)</f>
        <v>0</v>
      </c>
      <c r="N74" s="72" t="n">
        <f aca="false">IF(AND(A74&lt;&gt;"",LEFT(I74,5)&lt;&gt;"Merge",I74&lt;&gt;"Retire",COUNTIFS($H$2:$H$301,A74,$I$2:$I$301,"Merge*")&gt;0),1,0)</f>
        <v>0</v>
      </c>
      <c r="O74" s="72" t="n">
        <f aca="false">IF(AND(A74&lt;&gt;"",LEFT(I74,5)&lt;&gt;"Merge",I74&lt;&gt;"Retire",COUNTIFS($H$2:$H$301,A74,$I$2:$I$301,"Merge*",$J$2:$J$301,"Yes")&gt;0),1,0)</f>
        <v>0</v>
      </c>
    </row>
    <row r="75" customFormat="false" ht="15" hidden="false" customHeight="false" outlineLevel="0" collapsed="false">
      <c r="A75" s="70"/>
      <c r="B75" s="70"/>
      <c r="C75" s="70"/>
      <c r="D75" s="70"/>
      <c r="E75" s="70"/>
      <c r="F75" s="70"/>
      <c r="G75" s="70"/>
      <c r="H75" s="70"/>
      <c r="I75" s="71" t="str">
        <f aca="false">IF(A75="","",IF(OR(B75="",C75="",NOT(ISNUMBER(D75)),NOT(ISNUMBER(E75)),F75="",G75="",AND(ISNUMBER(D75),D75&lt;0),AND(ISNUMBER(E75),E75&lt;0)),"Complete inputs",IF(AND(D75&lt;3,F75="No",G75="No"),"Retire",IF(D75&lt;3,"Review with owner",IF(H75&lt;&gt;"",IF(G75="Yes","Merge, owner sign-off","Merge"),"Keep")))))</f>
        <v/>
      </c>
      <c r="J75" s="70"/>
      <c r="K75" s="70"/>
      <c r="L75" s="72" t="n">
        <f aca="false">IF(AND(LEFT(I75,5)="Merge",H75&lt;&gt;""),IF(COUNTIFS($H$2:H75,H75,$I$2:I75,"Merge*")=1,1,0),0)</f>
        <v>0</v>
      </c>
      <c r="M75" s="72" t="n">
        <f aca="false">IF(AND(LEFT(I75,5)="Merge",H75&lt;&gt;"",J75="Yes"),IF(COUNTIFS($H$2:H75,H75,$I$2:I75,"Merge*",$J$2:J75,"Yes")=1,1,0),0)</f>
        <v>0</v>
      </c>
      <c r="N75" s="72" t="n">
        <f aca="false">IF(AND(A75&lt;&gt;"",LEFT(I75,5)&lt;&gt;"Merge",I75&lt;&gt;"Retire",COUNTIFS($H$2:$H$301,A75,$I$2:$I$301,"Merge*")&gt;0),1,0)</f>
        <v>0</v>
      </c>
      <c r="O75" s="72" t="n">
        <f aca="false">IF(AND(A75&lt;&gt;"",LEFT(I75,5)&lt;&gt;"Merge",I75&lt;&gt;"Retire",COUNTIFS($H$2:$H$301,A75,$I$2:$I$301,"Merge*",$J$2:$J$301,"Yes")&gt;0),1,0)</f>
        <v>0</v>
      </c>
    </row>
    <row r="76" customFormat="false" ht="15" hidden="false" customHeight="false" outlineLevel="0" collapsed="false">
      <c r="A76" s="70"/>
      <c r="B76" s="70"/>
      <c r="C76" s="70"/>
      <c r="D76" s="70"/>
      <c r="E76" s="70"/>
      <c r="F76" s="70"/>
      <c r="G76" s="70"/>
      <c r="H76" s="70"/>
      <c r="I76" s="71" t="str">
        <f aca="false">IF(A76="","",IF(OR(B76="",C76="",NOT(ISNUMBER(D76)),NOT(ISNUMBER(E76)),F76="",G76="",AND(ISNUMBER(D76),D76&lt;0),AND(ISNUMBER(E76),E76&lt;0)),"Complete inputs",IF(AND(D76&lt;3,F76="No",G76="No"),"Retire",IF(D76&lt;3,"Review with owner",IF(H76&lt;&gt;"",IF(G76="Yes","Merge, owner sign-off","Merge"),"Keep")))))</f>
        <v/>
      </c>
      <c r="J76" s="70"/>
      <c r="K76" s="70"/>
      <c r="L76" s="72" t="n">
        <f aca="false">IF(AND(LEFT(I76,5)="Merge",H76&lt;&gt;""),IF(COUNTIFS($H$2:H76,H76,$I$2:I76,"Merge*")=1,1,0),0)</f>
        <v>0</v>
      </c>
      <c r="M76" s="72" t="n">
        <f aca="false">IF(AND(LEFT(I76,5)="Merge",H76&lt;&gt;"",J76="Yes"),IF(COUNTIFS($H$2:H76,H76,$I$2:I76,"Merge*",$J$2:J76,"Yes")=1,1,0),0)</f>
        <v>0</v>
      </c>
      <c r="N76" s="72" t="n">
        <f aca="false">IF(AND(A76&lt;&gt;"",LEFT(I76,5)&lt;&gt;"Merge",I76&lt;&gt;"Retire",COUNTIFS($H$2:$H$301,A76,$I$2:$I$301,"Merge*")&gt;0),1,0)</f>
        <v>0</v>
      </c>
      <c r="O76" s="72" t="n">
        <f aca="false">IF(AND(A76&lt;&gt;"",LEFT(I76,5)&lt;&gt;"Merge",I76&lt;&gt;"Retire",COUNTIFS($H$2:$H$301,A76,$I$2:$I$301,"Merge*",$J$2:$J$301,"Yes")&gt;0),1,0)</f>
        <v>0</v>
      </c>
    </row>
    <row r="77" customFormat="false" ht="15" hidden="false" customHeight="false" outlineLevel="0" collapsed="false">
      <c r="A77" s="70"/>
      <c r="B77" s="70"/>
      <c r="C77" s="70"/>
      <c r="D77" s="70"/>
      <c r="E77" s="70"/>
      <c r="F77" s="70"/>
      <c r="G77" s="70"/>
      <c r="H77" s="70"/>
      <c r="I77" s="71" t="str">
        <f aca="false">IF(A77="","",IF(OR(B77="",C77="",NOT(ISNUMBER(D77)),NOT(ISNUMBER(E77)),F77="",G77="",AND(ISNUMBER(D77),D77&lt;0),AND(ISNUMBER(E77),E77&lt;0)),"Complete inputs",IF(AND(D77&lt;3,F77="No",G77="No"),"Retire",IF(D77&lt;3,"Review with owner",IF(H77&lt;&gt;"",IF(G77="Yes","Merge, owner sign-off","Merge"),"Keep")))))</f>
        <v/>
      </c>
      <c r="J77" s="70"/>
      <c r="K77" s="70"/>
      <c r="L77" s="72" t="n">
        <f aca="false">IF(AND(LEFT(I77,5)="Merge",H77&lt;&gt;""),IF(COUNTIFS($H$2:H77,H77,$I$2:I77,"Merge*")=1,1,0),0)</f>
        <v>0</v>
      </c>
      <c r="M77" s="72" t="n">
        <f aca="false">IF(AND(LEFT(I77,5)="Merge",H77&lt;&gt;"",J77="Yes"),IF(COUNTIFS($H$2:H77,H77,$I$2:I77,"Merge*",$J$2:J77,"Yes")=1,1,0),0)</f>
        <v>0</v>
      </c>
      <c r="N77" s="72" t="n">
        <f aca="false">IF(AND(A77&lt;&gt;"",LEFT(I77,5)&lt;&gt;"Merge",I77&lt;&gt;"Retire",COUNTIFS($H$2:$H$301,A77,$I$2:$I$301,"Merge*")&gt;0),1,0)</f>
        <v>0</v>
      </c>
      <c r="O77" s="72" t="n">
        <f aca="false">IF(AND(A77&lt;&gt;"",LEFT(I77,5)&lt;&gt;"Merge",I77&lt;&gt;"Retire",COUNTIFS($H$2:$H$301,A77,$I$2:$I$301,"Merge*",$J$2:$J$301,"Yes")&gt;0),1,0)</f>
        <v>0</v>
      </c>
    </row>
    <row r="78" customFormat="false" ht="15" hidden="false" customHeight="false" outlineLevel="0" collapsed="false">
      <c r="A78" s="70"/>
      <c r="B78" s="70"/>
      <c r="C78" s="70"/>
      <c r="D78" s="70"/>
      <c r="E78" s="70"/>
      <c r="F78" s="70"/>
      <c r="G78" s="70"/>
      <c r="H78" s="70"/>
      <c r="I78" s="71" t="str">
        <f aca="false">IF(A78="","",IF(OR(B78="",C78="",NOT(ISNUMBER(D78)),NOT(ISNUMBER(E78)),F78="",G78="",AND(ISNUMBER(D78),D78&lt;0),AND(ISNUMBER(E78),E78&lt;0)),"Complete inputs",IF(AND(D78&lt;3,F78="No",G78="No"),"Retire",IF(D78&lt;3,"Review with owner",IF(H78&lt;&gt;"",IF(G78="Yes","Merge, owner sign-off","Merge"),"Keep")))))</f>
        <v/>
      </c>
      <c r="J78" s="70"/>
      <c r="K78" s="70"/>
      <c r="L78" s="72" t="n">
        <f aca="false">IF(AND(LEFT(I78,5)="Merge",H78&lt;&gt;""),IF(COUNTIFS($H$2:H78,H78,$I$2:I78,"Merge*")=1,1,0),0)</f>
        <v>0</v>
      </c>
      <c r="M78" s="72" t="n">
        <f aca="false">IF(AND(LEFT(I78,5)="Merge",H78&lt;&gt;"",J78="Yes"),IF(COUNTIFS($H$2:H78,H78,$I$2:I78,"Merge*",$J$2:J78,"Yes")=1,1,0),0)</f>
        <v>0</v>
      </c>
      <c r="N78" s="72" t="n">
        <f aca="false">IF(AND(A78&lt;&gt;"",LEFT(I78,5)&lt;&gt;"Merge",I78&lt;&gt;"Retire",COUNTIFS($H$2:$H$301,A78,$I$2:$I$301,"Merge*")&gt;0),1,0)</f>
        <v>0</v>
      </c>
      <c r="O78" s="72" t="n">
        <f aca="false">IF(AND(A78&lt;&gt;"",LEFT(I78,5)&lt;&gt;"Merge",I78&lt;&gt;"Retire",COUNTIFS($H$2:$H$301,A78,$I$2:$I$301,"Merge*",$J$2:$J$301,"Yes")&gt;0),1,0)</f>
        <v>0</v>
      </c>
    </row>
    <row r="79" customFormat="false" ht="15" hidden="false" customHeight="false" outlineLevel="0" collapsed="false">
      <c r="A79" s="70"/>
      <c r="B79" s="70"/>
      <c r="C79" s="70"/>
      <c r="D79" s="70"/>
      <c r="E79" s="70"/>
      <c r="F79" s="70"/>
      <c r="G79" s="70"/>
      <c r="H79" s="70"/>
      <c r="I79" s="71" t="str">
        <f aca="false">IF(A79="","",IF(OR(B79="",C79="",NOT(ISNUMBER(D79)),NOT(ISNUMBER(E79)),F79="",G79="",AND(ISNUMBER(D79),D79&lt;0),AND(ISNUMBER(E79),E79&lt;0)),"Complete inputs",IF(AND(D79&lt;3,F79="No",G79="No"),"Retire",IF(D79&lt;3,"Review with owner",IF(H79&lt;&gt;"",IF(G79="Yes","Merge, owner sign-off","Merge"),"Keep")))))</f>
        <v/>
      </c>
      <c r="J79" s="70"/>
      <c r="K79" s="70"/>
      <c r="L79" s="72" t="n">
        <f aca="false">IF(AND(LEFT(I79,5)="Merge",H79&lt;&gt;""),IF(COUNTIFS($H$2:H79,H79,$I$2:I79,"Merge*")=1,1,0),0)</f>
        <v>0</v>
      </c>
      <c r="M79" s="72" t="n">
        <f aca="false">IF(AND(LEFT(I79,5)="Merge",H79&lt;&gt;"",J79="Yes"),IF(COUNTIFS($H$2:H79,H79,$I$2:I79,"Merge*",$J$2:J79,"Yes")=1,1,0),0)</f>
        <v>0</v>
      </c>
      <c r="N79" s="72" t="n">
        <f aca="false">IF(AND(A79&lt;&gt;"",LEFT(I79,5)&lt;&gt;"Merge",I79&lt;&gt;"Retire",COUNTIFS($H$2:$H$301,A79,$I$2:$I$301,"Merge*")&gt;0),1,0)</f>
        <v>0</v>
      </c>
      <c r="O79" s="72" t="n">
        <f aca="false">IF(AND(A79&lt;&gt;"",LEFT(I79,5)&lt;&gt;"Merge",I79&lt;&gt;"Retire",COUNTIFS($H$2:$H$301,A79,$I$2:$I$301,"Merge*",$J$2:$J$301,"Yes")&gt;0),1,0)</f>
        <v>0</v>
      </c>
    </row>
    <row r="80" customFormat="false" ht="15" hidden="false" customHeight="false" outlineLevel="0" collapsed="false">
      <c r="A80" s="70"/>
      <c r="B80" s="70"/>
      <c r="C80" s="70"/>
      <c r="D80" s="70"/>
      <c r="E80" s="70"/>
      <c r="F80" s="70"/>
      <c r="G80" s="70"/>
      <c r="H80" s="70"/>
      <c r="I80" s="71" t="str">
        <f aca="false">IF(A80="","",IF(OR(B80="",C80="",NOT(ISNUMBER(D80)),NOT(ISNUMBER(E80)),F80="",G80="",AND(ISNUMBER(D80),D80&lt;0),AND(ISNUMBER(E80),E80&lt;0)),"Complete inputs",IF(AND(D80&lt;3,F80="No",G80="No"),"Retire",IF(D80&lt;3,"Review with owner",IF(H80&lt;&gt;"",IF(G80="Yes","Merge, owner sign-off","Merge"),"Keep")))))</f>
        <v/>
      </c>
      <c r="J80" s="70"/>
      <c r="K80" s="70"/>
      <c r="L80" s="72" t="n">
        <f aca="false">IF(AND(LEFT(I80,5)="Merge",H80&lt;&gt;""),IF(COUNTIFS($H$2:H80,H80,$I$2:I80,"Merge*")=1,1,0),0)</f>
        <v>0</v>
      </c>
      <c r="M80" s="72" t="n">
        <f aca="false">IF(AND(LEFT(I80,5)="Merge",H80&lt;&gt;"",J80="Yes"),IF(COUNTIFS($H$2:H80,H80,$I$2:I80,"Merge*",$J$2:J80,"Yes")=1,1,0),0)</f>
        <v>0</v>
      </c>
      <c r="N80" s="72" t="n">
        <f aca="false">IF(AND(A80&lt;&gt;"",LEFT(I80,5)&lt;&gt;"Merge",I80&lt;&gt;"Retire",COUNTIFS($H$2:$H$301,A80,$I$2:$I$301,"Merge*")&gt;0),1,0)</f>
        <v>0</v>
      </c>
      <c r="O80" s="72" t="n">
        <f aca="false">IF(AND(A80&lt;&gt;"",LEFT(I80,5)&lt;&gt;"Merge",I80&lt;&gt;"Retire",COUNTIFS($H$2:$H$301,A80,$I$2:$I$301,"Merge*",$J$2:$J$301,"Yes")&gt;0),1,0)</f>
        <v>0</v>
      </c>
    </row>
    <row r="81" customFormat="false" ht="15" hidden="false" customHeight="false" outlineLevel="0" collapsed="false">
      <c r="A81" s="70"/>
      <c r="B81" s="70"/>
      <c r="C81" s="70"/>
      <c r="D81" s="70"/>
      <c r="E81" s="70"/>
      <c r="F81" s="70"/>
      <c r="G81" s="70"/>
      <c r="H81" s="70"/>
      <c r="I81" s="71" t="str">
        <f aca="false">IF(A81="","",IF(OR(B81="",C81="",NOT(ISNUMBER(D81)),NOT(ISNUMBER(E81)),F81="",G81="",AND(ISNUMBER(D81),D81&lt;0),AND(ISNUMBER(E81),E81&lt;0)),"Complete inputs",IF(AND(D81&lt;3,F81="No",G81="No"),"Retire",IF(D81&lt;3,"Review with owner",IF(H81&lt;&gt;"",IF(G81="Yes","Merge, owner sign-off","Merge"),"Keep")))))</f>
        <v/>
      </c>
      <c r="J81" s="70"/>
      <c r="K81" s="70"/>
      <c r="L81" s="72" t="n">
        <f aca="false">IF(AND(LEFT(I81,5)="Merge",H81&lt;&gt;""),IF(COUNTIFS($H$2:H81,H81,$I$2:I81,"Merge*")=1,1,0),0)</f>
        <v>0</v>
      </c>
      <c r="M81" s="72" t="n">
        <f aca="false">IF(AND(LEFT(I81,5)="Merge",H81&lt;&gt;"",J81="Yes"),IF(COUNTIFS($H$2:H81,H81,$I$2:I81,"Merge*",$J$2:J81,"Yes")=1,1,0),0)</f>
        <v>0</v>
      </c>
      <c r="N81" s="72" t="n">
        <f aca="false">IF(AND(A81&lt;&gt;"",LEFT(I81,5)&lt;&gt;"Merge",I81&lt;&gt;"Retire",COUNTIFS($H$2:$H$301,A81,$I$2:$I$301,"Merge*")&gt;0),1,0)</f>
        <v>0</v>
      </c>
      <c r="O81" s="72" t="n">
        <f aca="false">IF(AND(A81&lt;&gt;"",LEFT(I81,5)&lt;&gt;"Merge",I81&lt;&gt;"Retire",COUNTIFS($H$2:$H$301,A81,$I$2:$I$301,"Merge*",$J$2:$J$301,"Yes")&gt;0),1,0)</f>
        <v>0</v>
      </c>
    </row>
    <row r="82" customFormat="false" ht="15" hidden="false" customHeight="false" outlineLevel="0" collapsed="false">
      <c r="A82" s="70"/>
      <c r="B82" s="70"/>
      <c r="C82" s="70"/>
      <c r="D82" s="70"/>
      <c r="E82" s="70"/>
      <c r="F82" s="70"/>
      <c r="G82" s="70"/>
      <c r="H82" s="70"/>
      <c r="I82" s="71" t="str">
        <f aca="false">IF(A82="","",IF(OR(B82="",C82="",NOT(ISNUMBER(D82)),NOT(ISNUMBER(E82)),F82="",G82="",AND(ISNUMBER(D82),D82&lt;0),AND(ISNUMBER(E82),E82&lt;0)),"Complete inputs",IF(AND(D82&lt;3,F82="No",G82="No"),"Retire",IF(D82&lt;3,"Review with owner",IF(H82&lt;&gt;"",IF(G82="Yes","Merge, owner sign-off","Merge"),"Keep")))))</f>
        <v/>
      </c>
      <c r="J82" s="70"/>
      <c r="K82" s="70"/>
      <c r="L82" s="72" t="n">
        <f aca="false">IF(AND(LEFT(I82,5)="Merge",H82&lt;&gt;""),IF(COUNTIFS($H$2:H82,H82,$I$2:I82,"Merge*")=1,1,0),0)</f>
        <v>0</v>
      </c>
      <c r="M82" s="72" t="n">
        <f aca="false">IF(AND(LEFT(I82,5)="Merge",H82&lt;&gt;"",J82="Yes"),IF(COUNTIFS($H$2:H82,H82,$I$2:I82,"Merge*",$J$2:J82,"Yes")=1,1,0),0)</f>
        <v>0</v>
      </c>
      <c r="N82" s="72" t="n">
        <f aca="false">IF(AND(A82&lt;&gt;"",LEFT(I82,5)&lt;&gt;"Merge",I82&lt;&gt;"Retire",COUNTIFS($H$2:$H$301,A82,$I$2:$I$301,"Merge*")&gt;0),1,0)</f>
        <v>0</v>
      </c>
      <c r="O82" s="72" t="n">
        <f aca="false">IF(AND(A82&lt;&gt;"",LEFT(I82,5)&lt;&gt;"Merge",I82&lt;&gt;"Retire",COUNTIFS($H$2:$H$301,A82,$I$2:$I$301,"Merge*",$J$2:$J$301,"Yes")&gt;0),1,0)</f>
        <v>0</v>
      </c>
    </row>
    <row r="83" customFormat="false" ht="15" hidden="false" customHeight="false" outlineLevel="0" collapsed="false">
      <c r="A83" s="70"/>
      <c r="B83" s="70"/>
      <c r="C83" s="70"/>
      <c r="D83" s="70"/>
      <c r="E83" s="70"/>
      <c r="F83" s="70"/>
      <c r="G83" s="70"/>
      <c r="H83" s="70"/>
      <c r="I83" s="71" t="str">
        <f aca="false">IF(A83="","",IF(OR(B83="",C83="",NOT(ISNUMBER(D83)),NOT(ISNUMBER(E83)),F83="",G83="",AND(ISNUMBER(D83),D83&lt;0),AND(ISNUMBER(E83),E83&lt;0)),"Complete inputs",IF(AND(D83&lt;3,F83="No",G83="No"),"Retire",IF(D83&lt;3,"Review with owner",IF(H83&lt;&gt;"",IF(G83="Yes","Merge, owner sign-off","Merge"),"Keep")))))</f>
        <v/>
      </c>
      <c r="J83" s="70"/>
      <c r="K83" s="70"/>
      <c r="L83" s="72" t="n">
        <f aca="false">IF(AND(LEFT(I83,5)="Merge",H83&lt;&gt;""),IF(COUNTIFS($H$2:H83,H83,$I$2:I83,"Merge*")=1,1,0),0)</f>
        <v>0</v>
      </c>
      <c r="M83" s="72" t="n">
        <f aca="false">IF(AND(LEFT(I83,5)="Merge",H83&lt;&gt;"",J83="Yes"),IF(COUNTIFS($H$2:H83,H83,$I$2:I83,"Merge*",$J$2:J83,"Yes")=1,1,0),0)</f>
        <v>0</v>
      </c>
      <c r="N83" s="72" t="n">
        <f aca="false">IF(AND(A83&lt;&gt;"",LEFT(I83,5)&lt;&gt;"Merge",I83&lt;&gt;"Retire",COUNTIFS($H$2:$H$301,A83,$I$2:$I$301,"Merge*")&gt;0),1,0)</f>
        <v>0</v>
      </c>
      <c r="O83" s="72" t="n">
        <f aca="false">IF(AND(A83&lt;&gt;"",LEFT(I83,5)&lt;&gt;"Merge",I83&lt;&gt;"Retire",COUNTIFS($H$2:$H$301,A83,$I$2:$I$301,"Merge*",$J$2:$J$301,"Yes")&gt;0),1,0)</f>
        <v>0</v>
      </c>
    </row>
    <row r="84" customFormat="false" ht="15" hidden="false" customHeight="false" outlineLevel="0" collapsed="false">
      <c r="A84" s="70"/>
      <c r="B84" s="70"/>
      <c r="C84" s="70"/>
      <c r="D84" s="70"/>
      <c r="E84" s="70"/>
      <c r="F84" s="70"/>
      <c r="G84" s="70"/>
      <c r="H84" s="70"/>
      <c r="I84" s="71" t="str">
        <f aca="false">IF(A84="","",IF(OR(B84="",C84="",NOT(ISNUMBER(D84)),NOT(ISNUMBER(E84)),F84="",G84="",AND(ISNUMBER(D84),D84&lt;0),AND(ISNUMBER(E84),E84&lt;0)),"Complete inputs",IF(AND(D84&lt;3,F84="No",G84="No"),"Retire",IF(D84&lt;3,"Review with owner",IF(H84&lt;&gt;"",IF(G84="Yes","Merge, owner sign-off","Merge"),"Keep")))))</f>
        <v/>
      </c>
      <c r="J84" s="70"/>
      <c r="K84" s="70"/>
      <c r="L84" s="72" t="n">
        <f aca="false">IF(AND(LEFT(I84,5)="Merge",H84&lt;&gt;""),IF(COUNTIFS($H$2:H84,H84,$I$2:I84,"Merge*")=1,1,0),0)</f>
        <v>0</v>
      </c>
      <c r="M84" s="72" t="n">
        <f aca="false">IF(AND(LEFT(I84,5)="Merge",H84&lt;&gt;"",J84="Yes"),IF(COUNTIFS($H$2:H84,H84,$I$2:I84,"Merge*",$J$2:J84,"Yes")=1,1,0),0)</f>
        <v>0</v>
      </c>
      <c r="N84" s="72" t="n">
        <f aca="false">IF(AND(A84&lt;&gt;"",LEFT(I84,5)&lt;&gt;"Merge",I84&lt;&gt;"Retire",COUNTIFS($H$2:$H$301,A84,$I$2:$I$301,"Merge*")&gt;0),1,0)</f>
        <v>0</v>
      </c>
      <c r="O84" s="72" t="n">
        <f aca="false">IF(AND(A84&lt;&gt;"",LEFT(I84,5)&lt;&gt;"Merge",I84&lt;&gt;"Retire",COUNTIFS($H$2:$H$301,A84,$I$2:$I$301,"Merge*",$J$2:$J$301,"Yes")&gt;0),1,0)</f>
        <v>0</v>
      </c>
    </row>
    <row r="85" customFormat="false" ht="15" hidden="false" customHeight="false" outlineLevel="0" collapsed="false">
      <c r="A85" s="70"/>
      <c r="B85" s="70"/>
      <c r="C85" s="70"/>
      <c r="D85" s="70"/>
      <c r="E85" s="70"/>
      <c r="F85" s="70"/>
      <c r="G85" s="70"/>
      <c r="H85" s="70"/>
      <c r="I85" s="71" t="str">
        <f aca="false">IF(A85="","",IF(OR(B85="",C85="",NOT(ISNUMBER(D85)),NOT(ISNUMBER(E85)),F85="",G85="",AND(ISNUMBER(D85),D85&lt;0),AND(ISNUMBER(E85),E85&lt;0)),"Complete inputs",IF(AND(D85&lt;3,F85="No",G85="No"),"Retire",IF(D85&lt;3,"Review with owner",IF(H85&lt;&gt;"",IF(G85="Yes","Merge, owner sign-off","Merge"),"Keep")))))</f>
        <v/>
      </c>
      <c r="J85" s="70"/>
      <c r="K85" s="70"/>
      <c r="L85" s="72" t="n">
        <f aca="false">IF(AND(LEFT(I85,5)="Merge",H85&lt;&gt;""),IF(COUNTIFS($H$2:H85,H85,$I$2:I85,"Merge*")=1,1,0),0)</f>
        <v>0</v>
      </c>
      <c r="M85" s="72" t="n">
        <f aca="false">IF(AND(LEFT(I85,5)="Merge",H85&lt;&gt;"",J85="Yes"),IF(COUNTIFS($H$2:H85,H85,$I$2:I85,"Merge*",$J$2:J85,"Yes")=1,1,0),0)</f>
        <v>0</v>
      </c>
      <c r="N85" s="72" t="n">
        <f aca="false">IF(AND(A85&lt;&gt;"",LEFT(I85,5)&lt;&gt;"Merge",I85&lt;&gt;"Retire",COUNTIFS($H$2:$H$301,A85,$I$2:$I$301,"Merge*")&gt;0),1,0)</f>
        <v>0</v>
      </c>
      <c r="O85" s="72" t="n">
        <f aca="false">IF(AND(A85&lt;&gt;"",LEFT(I85,5)&lt;&gt;"Merge",I85&lt;&gt;"Retire",COUNTIFS($H$2:$H$301,A85,$I$2:$I$301,"Merge*",$J$2:$J$301,"Yes")&gt;0),1,0)</f>
        <v>0</v>
      </c>
    </row>
    <row r="86" customFormat="false" ht="15" hidden="false" customHeight="false" outlineLevel="0" collapsed="false">
      <c r="A86" s="70"/>
      <c r="B86" s="70"/>
      <c r="C86" s="70"/>
      <c r="D86" s="70"/>
      <c r="E86" s="70"/>
      <c r="F86" s="70"/>
      <c r="G86" s="70"/>
      <c r="H86" s="70"/>
      <c r="I86" s="71" t="str">
        <f aca="false">IF(A86="","",IF(OR(B86="",C86="",NOT(ISNUMBER(D86)),NOT(ISNUMBER(E86)),F86="",G86="",AND(ISNUMBER(D86),D86&lt;0),AND(ISNUMBER(E86),E86&lt;0)),"Complete inputs",IF(AND(D86&lt;3,F86="No",G86="No"),"Retire",IF(D86&lt;3,"Review with owner",IF(H86&lt;&gt;"",IF(G86="Yes","Merge, owner sign-off","Merge"),"Keep")))))</f>
        <v/>
      </c>
      <c r="J86" s="70"/>
      <c r="K86" s="70"/>
      <c r="L86" s="72" t="n">
        <f aca="false">IF(AND(LEFT(I86,5)="Merge",H86&lt;&gt;""),IF(COUNTIFS($H$2:H86,H86,$I$2:I86,"Merge*")=1,1,0),0)</f>
        <v>0</v>
      </c>
      <c r="M86" s="72" t="n">
        <f aca="false">IF(AND(LEFT(I86,5)="Merge",H86&lt;&gt;"",J86="Yes"),IF(COUNTIFS($H$2:H86,H86,$I$2:I86,"Merge*",$J$2:J86,"Yes")=1,1,0),0)</f>
        <v>0</v>
      </c>
      <c r="N86" s="72" t="n">
        <f aca="false">IF(AND(A86&lt;&gt;"",LEFT(I86,5)&lt;&gt;"Merge",I86&lt;&gt;"Retire",COUNTIFS($H$2:$H$301,A86,$I$2:$I$301,"Merge*")&gt;0),1,0)</f>
        <v>0</v>
      </c>
      <c r="O86" s="72" t="n">
        <f aca="false">IF(AND(A86&lt;&gt;"",LEFT(I86,5)&lt;&gt;"Merge",I86&lt;&gt;"Retire",COUNTIFS($H$2:$H$301,A86,$I$2:$I$301,"Merge*",$J$2:$J$301,"Yes")&gt;0),1,0)</f>
        <v>0</v>
      </c>
    </row>
    <row r="87" customFormat="false" ht="15" hidden="false" customHeight="false" outlineLevel="0" collapsed="false">
      <c r="A87" s="70"/>
      <c r="B87" s="70"/>
      <c r="C87" s="70"/>
      <c r="D87" s="70"/>
      <c r="E87" s="70"/>
      <c r="F87" s="70"/>
      <c r="G87" s="70"/>
      <c r="H87" s="70"/>
      <c r="I87" s="71" t="str">
        <f aca="false">IF(A87="","",IF(OR(B87="",C87="",NOT(ISNUMBER(D87)),NOT(ISNUMBER(E87)),F87="",G87="",AND(ISNUMBER(D87),D87&lt;0),AND(ISNUMBER(E87),E87&lt;0)),"Complete inputs",IF(AND(D87&lt;3,F87="No",G87="No"),"Retire",IF(D87&lt;3,"Review with owner",IF(H87&lt;&gt;"",IF(G87="Yes","Merge, owner sign-off","Merge"),"Keep")))))</f>
        <v/>
      </c>
      <c r="J87" s="70"/>
      <c r="K87" s="70"/>
      <c r="L87" s="72" t="n">
        <f aca="false">IF(AND(LEFT(I87,5)="Merge",H87&lt;&gt;""),IF(COUNTIFS($H$2:H87,H87,$I$2:I87,"Merge*")=1,1,0),0)</f>
        <v>0</v>
      </c>
      <c r="M87" s="72" t="n">
        <f aca="false">IF(AND(LEFT(I87,5)="Merge",H87&lt;&gt;"",J87="Yes"),IF(COUNTIFS($H$2:H87,H87,$I$2:I87,"Merge*",$J$2:J87,"Yes")=1,1,0),0)</f>
        <v>0</v>
      </c>
      <c r="N87" s="72" t="n">
        <f aca="false">IF(AND(A87&lt;&gt;"",LEFT(I87,5)&lt;&gt;"Merge",I87&lt;&gt;"Retire",COUNTIFS($H$2:$H$301,A87,$I$2:$I$301,"Merge*")&gt;0),1,0)</f>
        <v>0</v>
      </c>
      <c r="O87" s="72" t="n">
        <f aca="false">IF(AND(A87&lt;&gt;"",LEFT(I87,5)&lt;&gt;"Merge",I87&lt;&gt;"Retire",COUNTIFS($H$2:$H$301,A87,$I$2:$I$301,"Merge*",$J$2:$J$301,"Yes")&gt;0),1,0)</f>
        <v>0</v>
      </c>
    </row>
    <row r="88" customFormat="false" ht="15" hidden="false" customHeight="false" outlineLevel="0" collapsed="false">
      <c r="A88" s="70"/>
      <c r="B88" s="70"/>
      <c r="C88" s="70"/>
      <c r="D88" s="70"/>
      <c r="E88" s="70"/>
      <c r="F88" s="70"/>
      <c r="G88" s="70"/>
      <c r="H88" s="70"/>
      <c r="I88" s="71" t="str">
        <f aca="false">IF(A88="","",IF(OR(B88="",C88="",NOT(ISNUMBER(D88)),NOT(ISNUMBER(E88)),F88="",G88="",AND(ISNUMBER(D88),D88&lt;0),AND(ISNUMBER(E88),E88&lt;0)),"Complete inputs",IF(AND(D88&lt;3,F88="No",G88="No"),"Retire",IF(D88&lt;3,"Review with owner",IF(H88&lt;&gt;"",IF(G88="Yes","Merge, owner sign-off","Merge"),"Keep")))))</f>
        <v/>
      </c>
      <c r="J88" s="70"/>
      <c r="K88" s="70"/>
      <c r="L88" s="72" t="n">
        <f aca="false">IF(AND(LEFT(I88,5)="Merge",H88&lt;&gt;""),IF(COUNTIFS($H$2:H88,H88,$I$2:I88,"Merge*")=1,1,0),0)</f>
        <v>0</v>
      </c>
      <c r="M88" s="72" t="n">
        <f aca="false">IF(AND(LEFT(I88,5)="Merge",H88&lt;&gt;"",J88="Yes"),IF(COUNTIFS($H$2:H88,H88,$I$2:I88,"Merge*",$J$2:J88,"Yes")=1,1,0),0)</f>
        <v>0</v>
      </c>
      <c r="N88" s="72" t="n">
        <f aca="false">IF(AND(A88&lt;&gt;"",LEFT(I88,5)&lt;&gt;"Merge",I88&lt;&gt;"Retire",COUNTIFS($H$2:$H$301,A88,$I$2:$I$301,"Merge*")&gt;0),1,0)</f>
        <v>0</v>
      </c>
      <c r="O88" s="72" t="n">
        <f aca="false">IF(AND(A88&lt;&gt;"",LEFT(I88,5)&lt;&gt;"Merge",I88&lt;&gt;"Retire",COUNTIFS($H$2:$H$301,A88,$I$2:$I$301,"Merge*",$J$2:$J$301,"Yes")&gt;0),1,0)</f>
        <v>0</v>
      </c>
    </row>
    <row r="89" customFormat="false" ht="15" hidden="false" customHeight="false" outlineLevel="0" collapsed="false">
      <c r="A89" s="70"/>
      <c r="B89" s="70"/>
      <c r="C89" s="70"/>
      <c r="D89" s="70"/>
      <c r="E89" s="70"/>
      <c r="F89" s="70"/>
      <c r="G89" s="70"/>
      <c r="H89" s="70"/>
      <c r="I89" s="71" t="str">
        <f aca="false">IF(A89="","",IF(OR(B89="",C89="",NOT(ISNUMBER(D89)),NOT(ISNUMBER(E89)),F89="",G89="",AND(ISNUMBER(D89),D89&lt;0),AND(ISNUMBER(E89),E89&lt;0)),"Complete inputs",IF(AND(D89&lt;3,F89="No",G89="No"),"Retire",IF(D89&lt;3,"Review with owner",IF(H89&lt;&gt;"",IF(G89="Yes","Merge, owner sign-off","Merge"),"Keep")))))</f>
        <v/>
      </c>
      <c r="J89" s="70"/>
      <c r="K89" s="70"/>
      <c r="L89" s="72" t="n">
        <f aca="false">IF(AND(LEFT(I89,5)="Merge",H89&lt;&gt;""),IF(COUNTIFS($H$2:H89,H89,$I$2:I89,"Merge*")=1,1,0),0)</f>
        <v>0</v>
      </c>
      <c r="M89" s="72" t="n">
        <f aca="false">IF(AND(LEFT(I89,5)="Merge",H89&lt;&gt;"",J89="Yes"),IF(COUNTIFS($H$2:H89,H89,$I$2:I89,"Merge*",$J$2:J89,"Yes")=1,1,0),0)</f>
        <v>0</v>
      </c>
      <c r="N89" s="72" t="n">
        <f aca="false">IF(AND(A89&lt;&gt;"",LEFT(I89,5)&lt;&gt;"Merge",I89&lt;&gt;"Retire",COUNTIFS($H$2:$H$301,A89,$I$2:$I$301,"Merge*")&gt;0),1,0)</f>
        <v>0</v>
      </c>
      <c r="O89" s="72" t="n">
        <f aca="false">IF(AND(A89&lt;&gt;"",LEFT(I89,5)&lt;&gt;"Merge",I89&lt;&gt;"Retire",COUNTIFS($H$2:$H$301,A89,$I$2:$I$301,"Merge*",$J$2:$J$301,"Yes")&gt;0),1,0)</f>
        <v>0</v>
      </c>
    </row>
    <row r="90" customFormat="false" ht="15" hidden="false" customHeight="false" outlineLevel="0" collapsed="false">
      <c r="A90" s="70"/>
      <c r="B90" s="70"/>
      <c r="C90" s="70"/>
      <c r="D90" s="70"/>
      <c r="E90" s="70"/>
      <c r="F90" s="70"/>
      <c r="G90" s="70"/>
      <c r="H90" s="70"/>
      <c r="I90" s="71" t="str">
        <f aca="false">IF(A90="","",IF(OR(B90="",C90="",NOT(ISNUMBER(D90)),NOT(ISNUMBER(E90)),F90="",G90="",AND(ISNUMBER(D90),D90&lt;0),AND(ISNUMBER(E90),E90&lt;0)),"Complete inputs",IF(AND(D90&lt;3,F90="No",G90="No"),"Retire",IF(D90&lt;3,"Review with owner",IF(H90&lt;&gt;"",IF(G90="Yes","Merge, owner sign-off","Merge"),"Keep")))))</f>
        <v/>
      </c>
      <c r="J90" s="70"/>
      <c r="K90" s="70"/>
      <c r="L90" s="72" t="n">
        <f aca="false">IF(AND(LEFT(I90,5)="Merge",H90&lt;&gt;""),IF(COUNTIFS($H$2:H90,H90,$I$2:I90,"Merge*")=1,1,0),0)</f>
        <v>0</v>
      </c>
      <c r="M90" s="72" t="n">
        <f aca="false">IF(AND(LEFT(I90,5)="Merge",H90&lt;&gt;"",J90="Yes"),IF(COUNTIFS($H$2:H90,H90,$I$2:I90,"Merge*",$J$2:J90,"Yes")=1,1,0),0)</f>
        <v>0</v>
      </c>
      <c r="N90" s="72" t="n">
        <f aca="false">IF(AND(A90&lt;&gt;"",LEFT(I90,5)&lt;&gt;"Merge",I90&lt;&gt;"Retire",COUNTIFS($H$2:$H$301,A90,$I$2:$I$301,"Merge*")&gt;0),1,0)</f>
        <v>0</v>
      </c>
      <c r="O90" s="72" t="n">
        <f aca="false">IF(AND(A90&lt;&gt;"",LEFT(I90,5)&lt;&gt;"Merge",I90&lt;&gt;"Retire",COUNTIFS($H$2:$H$301,A90,$I$2:$I$301,"Merge*",$J$2:$J$301,"Yes")&gt;0),1,0)</f>
        <v>0</v>
      </c>
    </row>
    <row r="91" customFormat="false" ht="15" hidden="false" customHeight="false" outlineLevel="0" collapsed="false">
      <c r="A91" s="70"/>
      <c r="B91" s="70"/>
      <c r="C91" s="70"/>
      <c r="D91" s="70"/>
      <c r="E91" s="70"/>
      <c r="F91" s="70"/>
      <c r="G91" s="70"/>
      <c r="H91" s="70"/>
      <c r="I91" s="71" t="str">
        <f aca="false">IF(A91="","",IF(OR(B91="",C91="",NOT(ISNUMBER(D91)),NOT(ISNUMBER(E91)),F91="",G91="",AND(ISNUMBER(D91),D91&lt;0),AND(ISNUMBER(E91),E91&lt;0)),"Complete inputs",IF(AND(D91&lt;3,F91="No",G91="No"),"Retire",IF(D91&lt;3,"Review with owner",IF(H91&lt;&gt;"",IF(G91="Yes","Merge, owner sign-off","Merge"),"Keep")))))</f>
        <v/>
      </c>
      <c r="J91" s="70"/>
      <c r="K91" s="70"/>
      <c r="L91" s="72" t="n">
        <f aca="false">IF(AND(LEFT(I91,5)="Merge",H91&lt;&gt;""),IF(COUNTIFS($H$2:H91,H91,$I$2:I91,"Merge*")=1,1,0),0)</f>
        <v>0</v>
      </c>
      <c r="M91" s="72" t="n">
        <f aca="false">IF(AND(LEFT(I91,5)="Merge",H91&lt;&gt;"",J91="Yes"),IF(COUNTIFS($H$2:H91,H91,$I$2:I91,"Merge*",$J$2:J91,"Yes")=1,1,0),0)</f>
        <v>0</v>
      </c>
      <c r="N91" s="72" t="n">
        <f aca="false">IF(AND(A91&lt;&gt;"",LEFT(I91,5)&lt;&gt;"Merge",I91&lt;&gt;"Retire",COUNTIFS($H$2:$H$301,A91,$I$2:$I$301,"Merge*")&gt;0),1,0)</f>
        <v>0</v>
      </c>
      <c r="O91" s="72" t="n">
        <f aca="false">IF(AND(A91&lt;&gt;"",LEFT(I91,5)&lt;&gt;"Merge",I91&lt;&gt;"Retire",COUNTIFS($H$2:$H$301,A91,$I$2:$I$301,"Merge*",$J$2:$J$301,"Yes")&gt;0),1,0)</f>
        <v>0</v>
      </c>
    </row>
    <row r="92" customFormat="false" ht="15" hidden="false" customHeight="false" outlineLevel="0" collapsed="false">
      <c r="A92" s="70"/>
      <c r="B92" s="70"/>
      <c r="C92" s="70"/>
      <c r="D92" s="70"/>
      <c r="E92" s="70"/>
      <c r="F92" s="70"/>
      <c r="G92" s="70"/>
      <c r="H92" s="70"/>
      <c r="I92" s="71" t="str">
        <f aca="false">IF(A92="","",IF(OR(B92="",C92="",NOT(ISNUMBER(D92)),NOT(ISNUMBER(E92)),F92="",G92="",AND(ISNUMBER(D92),D92&lt;0),AND(ISNUMBER(E92),E92&lt;0)),"Complete inputs",IF(AND(D92&lt;3,F92="No",G92="No"),"Retire",IF(D92&lt;3,"Review with owner",IF(H92&lt;&gt;"",IF(G92="Yes","Merge, owner sign-off","Merge"),"Keep")))))</f>
        <v/>
      </c>
      <c r="J92" s="70"/>
      <c r="K92" s="70"/>
      <c r="L92" s="72" t="n">
        <f aca="false">IF(AND(LEFT(I92,5)="Merge",H92&lt;&gt;""),IF(COUNTIFS($H$2:H92,H92,$I$2:I92,"Merge*")=1,1,0),0)</f>
        <v>0</v>
      </c>
      <c r="M92" s="72" t="n">
        <f aca="false">IF(AND(LEFT(I92,5)="Merge",H92&lt;&gt;"",J92="Yes"),IF(COUNTIFS($H$2:H92,H92,$I$2:I92,"Merge*",$J$2:J92,"Yes")=1,1,0),0)</f>
        <v>0</v>
      </c>
      <c r="N92" s="72" t="n">
        <f aca="false">IF(AND(A92&lt;&gt;"",LEFT(I92,5)&lt;&gt;"Merge",I92&lt;&gt;"Retire",COUNTIFS($H$2:$H$301,A92,$I$2:$I$301,"Merge*")&gt;0),1,0)</f>
        <v>0</v>
      </c>
      <c r="O92" s="72" t="n">
        <f aca="false">IF(AND(A92&lt;&gt;"",LEFT(I92,5)&lt;&gt;"Merge",I92&lt;&gt;"Retire",COUNTIFS($H$2:$H$301,A92,$I$2:$I$301,"Merge*",$J$2:$J$301,"Yes")&gt;0),1,0)</f>
        <v>0</v>
      </c>
    </row>
    <row r="93" customFormat="false" ht="15" hidden="false" customHeight="false" outlineLevel="0" collapsed="false">
      <c r="A93" s="70"/>
      <c r="B93" s="70"/>
      <c r="C93" s="70"/>
      <c r="D93" s="70"/>
      <c r="E93" s="70"/>
      <c r="F93" s="70"/>
      <c r="G93" s="70"/>
      <c r="H93" s="70"/>
      <c r="I93" s="71" t="str">
        <f aca="false">IF(A93="","",IF(OR(B93="",C93="",NOT(ISNUMBER(D93)),NOT(ISNUMBER(E93)),F93="",G93="",AND(ISNUMBER(D93),D93&lt;0),AND(ISNUMBER(E93),E93&lt;0)),"Complete inputs",IF(AND(D93&lt;3,F93="No",G93="No"),"Retire",IF(D93&lt;3,"Review with owner",IF(H93&lt;&gt;"",IF(G93="Yes","Merge, owner sign-off","Merge"),"Keep")))))</f>
        <v/>
      </c>
      <c r="J93" s="70"/>
      <c r="K93" s="70"/>
      <c r="L93" s="72" t="n">
        <f aca="false">IF(AND(LEFT(I93,5)="Merge",H93&lt;&gt;""),IF(COUNTIFS($H$2:H93,H93,$I$2:I93,"Merge*")=1,1,0),0)</f>
        <v>0</v>
      </c>
      <c r="M93" s="72" t="n">
        <f aca="false">IF(AND(LEFT(I93,5)="Merge",H93&lt;&gt;"",J93="Yes"),IF(COUNTIFS($H$2:H93,H93,$I$2:I93,"Merge*",$J$2:J93,"Yes")=1,1,0),0)</f>
        <v>0</v>
      </c>
      <c r="N93" s="72" t="n">
        <f aca="false">IF(AND(A93&lt;&gt;"",LEFT(I93,5)&lt;&gt;"Merge",I93&lt;&gt;"Retire",COUNTIFS($H$2:$H$301,A93,$I$2:$I$301,"Merge*")&gt;0),1,0)</f>
        <v>0</v>
      </c>
      <c r="O93" s="72" t="n">
        <f aca="false">IF(AND(A93&lt;&gt;"",LEFT(I93,5)&lt;&gt;"Merge",I93&lt;&gt;"Retire",COUNTIFS($H$2:$H$301,A93,$I$2:$I$301,"Merge*",$J$2:$J$301,"Yes")&gt;0),1,0)</f>
        <v>0</v>
      </c>
    </row>
    <row r="94" customFormat="false" ht="15" hidden="false" customHeight="false" outlineLevel="0" collapsed="false">
      <c r="A94" s="70"/>
      <c r="B94" s="70"/>
      <c r="C94" s="70"/>
      <c r="D94" s="70"/>
      <c r="E94" s="70"/>
      <c r="F94" s="70"/>
      <c r="G94" s="70"/>
      <c r="H94" s="70"/>
      <c r="I94" s="71" t="str">
        <f aca="false">IF(A94="","",IF(OR(B94="",C94="",NOT(ISNUMBER(D94)),NOT(ISNUMBER(E94)),F94="",G94="",AND(ISNUMBER(D94),D94&lt;0),AND(ISNUMBER(E94),E94&lt;0)),"Complete inputs",IF(AND(D94&lt;3,F94="No",G94="No"),"Retire",IF(D94&lt;3,"Review with owner",IF(H94&lt;&gt;"",IF(G94="Yes","Merge, owner sign-off","Merge"),"Keep")))))</f>
        <v/>
      </c>
      <c r="J94" s="70"/>
      <c r="K94" s="70"/>
      <c r="L94" s="72" t="n">
        <f aca="false">IF(AND(LEFT(I94,5)="Merge",H94&lt;&gt;""),IF(COUNTIFS($H$2:H94,H94,$I$2:I94,"Merge*")=1,1,0),0)</f>
        <v>0</v>
      </c>
      <c r="M94" s="72" t="n">
        <f aca="false">IF(AND(LEFT(I94,5)="Merge",H94&lt;&gt;"",J94="Yes"),IF(COUNTIFS($H$2:H94,H94,$I$2:I94,"Merge*",$J$2:J94,"Yes")=1,1,0),0)</f>
        <v>0</v>
      </c>
      <c r="N94" s="72" t="n">
        <f aca="false">IF(AND(A94&lt;&gt;"",LEFT(I94,5)&lt;&gt;"Merge",I94&lt;&gt;"Retire",COUNTIFS($H$2:$H$301,A94,$I$2:$I$301,"Merge*")&gt;0),1,0)</f>
        <v>0</v>
      </c>
      <c r="O94" s="72" t="n">
        <f aca="false">IF(AND(A94&lt;&gt;"",LEFT(I94,5)&lt;&gt;"Merge",I94&lt;&gt;"Retire",COUNTIFS($H$2:$H$301,A94,$I$2:$I$301,"Merge*",$J$2:$J$301,"Yes")&gt;0),1,0)</f>
        <v>0</v>
      </c>
    </row>
    <row r="95" customFormat="false" ht="15" hidden="false" customHeight="false" outlineLevel="0" collapsed="false">
      <c r="A95" s="70"/>
      <c r="B95" s="70"/>
      <c r="C95" s="70"/>
      <c r="D95" s="70"/>
      <c r="E95" s="70"/>
      <c r="F95" s="70"/>
      <c r="G95" s="70"/>
      <c r="H95" s="70"/>
      <c r="I95" s="71" t="str">
        <f aca="false">IF(A95="","",IF(OR(B95="",C95="",NOT(ISNUMBER(D95)),NOT(ISNUMBER(E95)),F95="",G95="",AND(ISNUMBER(D95),D95&lt;0),AND(ISNUMBER(E95),E95&lt;0)),"Complete inputs",IF(AND(D95&lt;3,F95="No",G95="No"),"Retire",IF(D95&lt;3,"Review with owner",IF(H95&lt;&gt;"",IF(G95="Yes","Merge, owner sign-off","Merge"),"Keep")))))</f>
        <v/>
      </c>
      <c r="J95" s="70"/>
      <c r="K95" s="70"/>
      <c r="L95" s="72" t="n">
        <f aca="false">IF(AND(LEFT(I95,5)="Merge",H95&lt;&gt;""),IF(COUNTIFS($H$2:H95,H95,$I$2:I95,"Merge*")=1,1,0),0)</f>
        <v>0</v>
      </c>
      <c r="M95" s="72" t="n">
        <f aca="false">IF(AND(LEFT(I95,5)="Merge",H95&lt;&gt;"",J95="Yes"),IF(COUNTIFS($H$2:H95,H95,$I$2:I95,"Merge*",$J$2:J95,"Yes")=1,1,0),0)</f>
        <v>0</v>
      </c>
      <c r="N95" s="72" t="n">
        <f aca="false">IF(AND(A95&lt;&gt;"",LEFT(I95,5)&lt;&gt;"Merge",I95&lt;&gt;"Retire",COUNTIFS($H$2:$H$301,A95,$I$2:$I$301,"Merge*")&gt;0),1,0)</f>
        <v>0</v>
      </c>
      <c r="O95" s="72" t="n">
        <f aca="false">IF(AND(A95&lt;&gt;"",LEFT(I95,5)&lt;&gt;"Merge",I95&lt;&gt;"Retire",COUNTIFS($H$2:$H$301,A95,$I$2:$I$301,"Merge*",$J$2:$J$301,"Yes")&gt;0),1,0)</f>
        <v>0</v>
      </c>
    </row>
    <row r="96" customFormat="false" ht="15" hidden="false" customHeight="false" outlineLevel="0" collapsed="false">
      <c r="A96" s="70"/>
      <c r="B96" s="70"/>
      <c r="C96" s="70"/>
      <c r="D96" s="70"/>
      <c r="E96" s="70"/>
      <c r="F96" s="70"/>
      <c r="G96" s="70"/>
      <c r="H96" s="70"/>
      <c r="I96" s="71" t="str">
        <f aca="false">IF(A96="","",IF(OR(B96="",C96="",NOT(ISNUMBER(D96)),NOT(ISNUMBER(E96)),F96="",G96="",AND(ISNUMBER(D96),D96&lt;0),AND(ISNUMBER(E96),E96&lt;0)),"Complete inputs",IF(AND(D96&lt;3,F96="No",G96="No"),"Retire",IF(D96&lt;3,"Review with owner",IF(H96&lt;&gt;"",IF(G96="Yes","Merge, owner sign-off","Merge"),"Keep")))))</f>
        <v/>
      </c>
      <c r="J96" s="70"/>
      <c r="K96" s="70"/>
      <c r="L96" s="72" t="n">
        <f aca="false">IF(AND(LEFT(I96,5)="Merge",H96&lt;&gt;""),IF(COUNTIFS($H$2:H96,H96,$I$2:I96,"Merge*")=1,1,0),0)</f>
        <v>0</v>
      </c>
      <c r="M96" s="72" t="n">
        <f aca="false">IF(AND(LEFT(I96,5)="Merge",H96&lt;&gt;"",J96="Yes"),IF(COUNTIFS($H$2:H96,H96,$I$2:I96,"Merge*",$J$2:J96,"Yes")=1,1,0),0)</f>
        <v>0</v>
      </c>
      <c r="N96" s="72" t="n">
        <f aca="false">IF(AND(A96&lt;&gt;"",LEFT(I96,5)&lt;&gt;"Merge",I96&lt;&gt;"Retire",COUNTIFS($H$2:$H$301,A96,$I$2:$I$301,"Merge*")&gt;0),1,0)</f>
        <v>0</v>
      </c>
      <c r="O96" s="72" t="n">
        <f aca="false">IF(AND(A96&lt;&gt;"",LEFT(I96,5)&lt;&gt;"Merge",I96&lt;&gt;"Retire",COUNTIFS($H$2:$H$301,A96,$I$2:$I$301,"Merge*",$J$2:$J$301,"Yes")&gt;0),1,0)</f>
        <v>0</v>
      </c>
    </row>
    <row r="97" customFormat="false" ht="15" hidden="false" customHeight="false" outlineLevel="0" collapsed="false">
      <c r="A97" s="70"/>
      <c r="B97" s="70"/>
      <c r="C97" s="70"/>
      <c r="D97" s="70"/>
      <c r="E97" s="70"/>
      <c r="F97" s="70"/>
      <c r="G97" s="70"/>
      <c r="H97" s="70"/>
      <c r="I97" s="71" t="str">
        <f aca="false">IF(A97="","",IF(OR(B97="",C97="",NOT(ISNUMBER(D97)),NOT(ISNUMBER(E97)),F97="",G97="",AND(ISNUMBER(D97),D97&lt;0),AND(ISNUMBER(E97),E97&lt;0)),"Complete inputs",IF(AND(D97&lt;3,F97="No",G97="No"),"Retire",IF(D97&lt;3,"Review with owner",IF(H97&lt;&gt;"",IF(G97="Yes","Merge, owner sign-off","Merge"),"Keep")))))</f>
        <v/>
      </c>
      <c r="J97" s="70"/>
      <c r="K97" s="70"/>
      <c r="L97" s="72" t="n">
        <f aca="false">IF(AND(LEFT(I97,5)="Merge",H97&lt;&gt;""),IF(COUNTIFS($H$2:H97,H97,$I$2:I97,"Merge*")=1,1,0),0)</f>
        <v>0</v>
      </c>
      <c r="M97" s="72" t="n">
        <f aca="false">IF(AND(LEFT(I97,5)="Merge",H97&lt;&gt;"",J97="Yes"),IF(COUNTIFS($H$2:H97,H97,$I$2:I97,"Merge*",$J$2:J97,"Yes")=1,1,0),0)</f>
        <v>0</v>
      </c>
      <c r="N97" s="72" t="n">
        <f aca="false">IF(AND(A97&lt;&gt;"",LEFT(I97,5)&lt;&gt;"Merge",I97&lt;&gt;"Retire",COUNTIFS($H$2:$H$301,A97,$I$2:$I$301,"Merge*")&gt;0),1,0)</f>
        <v>0</v>
      </c>
      <c r="O97" s="72" t="n">
        <f aca="false">IF(AND(A97&lt;&gt;"",LEFT(I97,5)&lt;&gt;"Merge",I97&lt;&gt;"Retire",COUNTIFS($H$2:$H$301,A97,$I$2:$I$301,"Merge*",$J$2:$J$301,"Yes")&gt;0),1,0)</f>
        <v>0</v>
      </c>
    </row>
    <row r="98" customFormat="false" ht="15" hidden="false" customHeight="false" outlineLevel="0" collapsed="false">
      <c r="A98" s="70"/>
      <c r="B98" s="70"/>
      <c r="C98" s="70"/>
      <c r="D98" s="70"/>
      <c r="E98" s="70"/>
      <c r="F98" s="70"/>
      <c r="G98" s="70"/>
      <c r="H98" s="70"/>
      <c r="I98" s="71" t="str">
        <f aca="false">IF(A98="","",IF(OR(B98="",C98="",NOT(ISNUMBER(D98)),NOT(ISNUMBER(E98)),F98="",G98="",AND(ISNUMBER(D98),D98&lt;0),AND(ISNUMBER(E98),E98&lt;0)),"Complete inputs",IF(AND(D98&lt;3,F98="No",G98="No"),"Retire",IF(D98&lt;3,"Review with owner",IF(H98&lt;&gt;"",IF(G98="Yes","Merge, owner sign-off","Merge"),"Keep")))))</f>
        <v/>
      </c>
      <c r="J98" s="70"/>
      <c r="K98" s="70"/>
      <c r="L98" s="72" t="n">
        <f aca="false">IF(AND(LEFT(I98,5)="Merge",H98&lt;&gt;""),IF(COUNTIFS($H$2:H98,H98,$I$2:I98,"Merge*")=1,1,0),0)</f>
        <v>0</v>
      </c>
      <c r="M98" s="72" t="n">
        <f aca="false">IF(AND(LEFT(I98,5)="Merge",H98&lt;&gt;"",J98="Yes"),IF(COUNTIFS($H$2:H98,H98,$I$2:I98,"Merge*",$J$2:J98,"Yes")=1,1,0),0)</f>
        <v>0</v>
      </c>
      <c r="N98" s="72" t="n">
        <f aca="false">IF(AND(A98&lt;&gt;"",LEFT(I98,5)&lt;&gt;"Merge",I98&lt;&gt;"Retire",COUNTIFS($H$2:$H$301,A98,$I$2:$I$301,"Merge*")&gt;0),1,0)</f>
        <v>0</v>
      </c>
      <c r="O98" s="72" t="n">
        <f aca="false">IF(AND(A98&lt;&gt;"",LEFT(I98,5)&lt;&gt;"Merge",I98&lt;&gt;"Retire",COUNTIFS($H$2:$H$301,A98,$I$2:$I$301,"Merge*",$J$2:$J$301,"Yes")&gt;0),1,0)</f>
        <v>0</v>
      </c>
    </row>
    <row r="99" customFormat="false" ht="15" hidden="false" customHeight="false" outlineLevel="0" collapsed="false">
      <c r="A99" s="70"/>
      <c r="B99" s="70"/>
      <c r="C99" s="70"/>
      <c r="D99" s="70"/>
      <c r="E99" s="70"/>
      <c r="F99" s="70"/>
      <c r="G99" s="70"/>
      <c r="H99" s="70"/>
      <c r="I99" s="71" t="str">
        <f aca="false">IF(A99="","",IF(OR(B99="",C99="",NOT(ISNUMBER(D99)),NOT(ISNUMBER(E99)),F99="",G99="",AND(ISNUMBER(D99),D99&lt;0),AND(ISNUMBER(E99),E99&lt;0)),"Complete inputs",IF(AND(D99&lt;3,F99="No",G99="No"),"Retire",IF(D99&lt;3,"Review with owner",IF(H99&lt;&gt;"",IF(G99="Yes","Merge, owner sign-off","Merge"),"Keep")))))</f>
        <v/>
      </c>
      <c r="J99" s="70"/>
      <c r="K99" s="70"/>
      <c r="L99" s="72" t="n">
        <f aca="false">IF(AND(LEFT(I99,5)="Merge",H99&lt;&gt;""),IF(COUNTIFS($H$2:H99,H99,$I$2:I99,"Merge*")=1,1,0),0)</f>
        <v>0</v>
      </c>
      <c r="M99" s="72" t="n">
        <f aca="false">IF(AND(LEFT(I99,5)="Merge",H99&lt;&gt;"",J99="Yes"),IF(COUNTIFS($H$2:H99,H99,$I$2:I99,"Merge*",$J$2:J99,"Yes")=1,1,0),0)</f>
        <v>0</v>
      </c>
      <c r="N99" s="72" t="n">
        <f aca="false">IF(AND(A99&lt;&gt;"",LEFT(I99,5)&lt;&gt;"Merge",I99&lt;&gt;"Retire",COUNTIFS($H$2:$H$301,A99,$I$2:$I$301,"Merge*")&gt;0),1,0)</f>
        <v>0</v>
      </c>
      <c r="O99" s="72" t="n">
        <f aca="false">IF(AND(A99&lt;&gt;"",LEFT(I99,5)&lt;&gt;"Merge",I99&lt;&gt;"Retire",COUNTIFS($H$2:$H$301,A99,$I$2:$I$301,"Merge*",$J$2:$J$301,"Yes")&gt;0),1,0)</f>
        <v>0</v>
      </c>
    </row>
    <row r="100" customFormat="false" ht="15" hidden="false" customHeight="false" outlineLevel="0" collapsed="false">
      <c r="A100" s="70"/>
      <c r="B100" s="70"/>
      <c r="C100" s="70"/>
      <c r="D100" s="70"/>
      <c r="E100" s="70"/>
      <c r="F100" s="70"/>
      <c r="G100" s="70"/>
      <c r="H100" s="70"/>
      <c r="I100" s="71" t="str">
        <f aca="false">IF(A100="","",IF(OR(B100="",C100="",NOT(ISNUMBER(D100)),NOT(ISNUMBER(E100)),F100="",G100="",AND(ISNUMBER(D100),D100&lt;0),AND(ISNUMBER(E100),E100&lt;0)),"Complete inputs",IF(AND(D100&lt;3,F100="No",G100="No"),"Retire",IF(D100&lt;3,"Review with owner",IF(H100&lt;&gt;"",IF(G100="Yes","Merge, owner sign-off","Merge"),"Keep")))))</f>
        <v/>
      </c>
      <c r="J100" s="70"/>
      <c r="K100" s="70"/>
      <c r="L100" s="72" t="n">
        <f aca="false">IF(AND(LEFT(I100,5)="Merge",H100&lt;&gt;""),IF(COUNTIFS($H$2:H100,H100,$I$2:I100,"Merge*")=1,1,0),0)</f>
        <v>0</v>
      </c>
      <c r="M100" s="72" t="n">
        <f aca="false">IF(AND(LEFT(I100,5)="Merge",H100&lt;&gt;"",J100="Yes"),IF(COUNTIFS($H$2:H100,H100,$I$2:I100,"Merge*",$J$2:J100,"Yes")=1,1,0),0)</f>
        <v>0</v>
      </c>
      <c r="N100" s="72" t="n">
        <f aca="false">IF(AND(A100&lt;&gt;"",LEFT(I100,5)&lt;&gt;"Merge",I100&lt;&gt;"Retire",COUNTIFS($H$2:$H$301,A100,$I$2:$I$301,"Merge*")&gt;0),1,0)</f>
        <v>0</v>
      </c>
      <c r="O100" s="72" t="n">
        <f aca="false">IF(AND(A100&lt;&gt;"",LEFT(I100,5)&lt;&gt;"Merge",I100&lt;&gt;"Retire",COUNTIFS($H$2:$H$301,A100,$I$2:$I$301,"Merge*",$J$2:$J$301,"Yes")&gt;0),1,0)</f>
        <v>0</v>
      </c>
    </row>
    <row r="101" customFormat="false" ht="15" hidden="false" customHeight="false" outlineLevel="0" collapsed="false">
      <c r="A101" s="70"/>
      <c r="B101" s="70"/>
      <c r="C101" s="70"/>
      <c r="D101" s="70"/>
      <c r="E101" s="70"/>
      <c r="F101" s="70"/>
      <c r="G101" s="70"/>
      <c r="H101" s="70"/>
      <c r="I101" s="71" t="str">
        <f aca="false">IF(A101="","",IF(OR(B101="",C101="",NOT(ISNUMBER(D101)),NOT(ISNUMBER(E101)),F101="",G101="",AND(ISNUMBER(D101),D101&lt;0),AND(ISNUMBER(E101),E101&lt;0)),"Complete inputs",IF(AND(D101&lt;3,F101="No",G101="No"),"Retire",IF(D101&lt;3,"Review with owner",IF(H101&lt;&gt;"",IF(G101="Yes","Merge, owner sign-off","Merge"),"Keep")))))</f>
        <v/>
      </c>
      <c r="J101" s="70"/>
      <c r="K101" s="70"/>
      <c r="L101" s="72" t="n">
        <f aca="false">IF(AND(LEFT(I101,5)="Merge",H101&lt;&gt;""),IF(COUNTIFS($H$2:H101,H101,$I$2:I101,"Merge*")=1,1,0),0)</f>
        <v>0</v>
      </c>
      <c r="M101" s="72" t="n">
        <f aca="false">IF(AND(LEFT(I101,5)="Merge",H101&lt;&gt;"",J101="Yes"),IF(COUNTIFS($H$2:H101,H101,$I$2:I101,"Merge*",$J$2:J101,"Yes")=1,1,0),0)</f>
        <v>0</v>
      </c>
      <c r="N101" s="72" t="n">
        <f aca="false">IF(AND(A101&lt;&gt;"",LEFT(I101,5)&lt;&gt;"Merge",I101&lt;&gt;"Retire",COUNTIFS($H$2:$H$301,A101,$I$2:$I$301,"Merge*")&gt;0),1,0)</f>
        <v>0</v>
      </c>
      <c r="O101" s="72" t="n">
        <f aca="false">IF(AND(A101&lt;&gt;"",LEFT(I101,5)&lt;&gt;"Merge",I101&lt;&gt;"Retire",COUNTIFS($H$2:$H$301,A101,$I$2:$I$301,"Merge*",$J$2:$J$301,"Yes")&gt;0),1,0)</f>
        <v>0</v>
      </c>
    </row>
    <row r="102" customFormat="false" ht="15" hidden="false" customHeight="false" outlineLevel="0" collapsed="false">
      <c r="A102" s="70"/>
      <c r="B102" s="70"/>
      <c r="C102" s="70"/>
      <c r="D102" s="70"/>
      <c r="E102" s="70"/>
      <c r="F102" s="70"/>
      <c r="G102" s="70"/>
      <c r="H102" s="70"/>
      <c r="I102" s="71" t="str">
        <f aca="false">IF(A102="","",IF(OR(B102="",C102="",NOT(ISNUMBER(D102)),NOT(ISNUMBER(E102)),F102="",G102="",AND(ISNUMBER(D102),D102&lt;0),AND(ISNUMBER(E102),E102&lt;0)),"Complete inputs",IF(AND(D102&lt;3,F102="No",G102="No"),"Retire",IF(D102&lt;3,"Review with owner",IF(H102&lt;&gt;"",IF(G102="Yes","Merge, owner sign-off","Merge"),"Keep")))))</f>
        <v/>
      </c>
      <c r="J102" s="70"/>
      <c r="K102" s="70"/>
      <c r="L102" s="72" t="n">
        <f aca="false">IF(AND(LEFT(I102,5)="Merge",H102&lt;&gt;""),IF(COUNTIFS($H$2:H102,H102,$I$2:I102,"Merge*")=1,1,0),0)</f>
        <v>0</v>
      </c>
      <c r="M102" s="72" t="n">
        <f aca="false">IF(AND(LEFT(I102,5)="Merge",H102&lt;&gt;"",J102="Yes"),IF(COUNTIFS($H$2:H102,H102,$I$2:I102,"Merge*",$J$2:J102,"Yes")=1,1,0),0)</f>
        <v>0</v>
      </c>
      <c r="N102" s="72" t="n">
        <f aca="false">IF(AND(A102&lt;&gt;"",LEFT(I102,5)&lt;&gt;"Merge",I102&lt;&gt;"Retire",COUNTIFS($H$2:$H$301,A102,$I$2:$I$301,"Merge*")&gt;0),1,0)</f>
        <v>0</v>
      </c>
      <c r="O102" s="72" t="n">
        <f aca="false">IF(AND(A102&lt;&gt;"",LEFT(I102,5)&lt;&gt;"Merge",I102&lt;&gt;"Retire",COUNTIFS($H$2:$H$301,A102,$I$2:$I$301,"Merge*",$J$2:$J$301,"Yes")&gt;0),1,0)</f>
        <v>0</v>
      </c>
    </row>
    <row r="103" customFormat="false" ht="15" hidden="false" customHeight="false" outlineLevel="0" collapsed="false">
      <c r="A103" s="70"/>
      <c r="B103" s="70"/>
      <c r="C103" s="70"/>
      <c r="D103" s="70"/>
      <c r="E103" s="70"/>
      <c r="F103" s="70"/>
      <c r="G103" s="70"/>
      <c r="H103" s="70"/>
      <c r="I103" s="71" t="str">
        <f aca="false">IF(A103="","",IF(OR(B103="",C103="",NOT(ISNUMBER(D103)),NOT(ISNUMBER(E103)),F103="",G103="",AND(ISNUMBER(D103),D103&lt;0),AND(ISNUMBER(E103),E103&lt;0)),"Complete inputs",IF(AND(D103&lt;3,F103="No",G103="No"),"Retire",IF(D103&lt;3,"Review with owner",IF(H103&lt;&gt;"",IF(G103="Yes","Merge, owner sign-off","Merge"),"Keep")))))</f>
        <v/>
      </c>
      <c r="J103" s="70"/>
      <c r="K103" s="70"/>
      <c r="L103" s="72" t="n">
        <f aca="false">IF(AND(LEFT(I103,5)="Merge",H103&lt;&gt;""),IF(COUNTIFS($H$2:H103,H103,$I$2:I103,"Merge*")=1,1,0),0)</f>
        <v>0</v>
      </c>
      <c r="M103" s="72" t="n">
        <f aca="false">IF(AND(LEFT(I103,5)="Merge",H103&lt;&gt;"",J103="Yes"),IF(COUNTIFS($H$2:H103,H103,$I$2:I103,"Merge*",$J$2:J103,"Yes")=1,1,0),0)</f>
        <v>0</v>
      </c>
      <c r="N103" s="72" t="n">
        <f aca="false">IF(AND(A103&lt;&gt;"",LEFT(I103,5)&lt;&gt;"Merge",I103&lt;&gt;"Retire",COUNTIFS($H$2:$H$301,A103,$I$2:$I$301,"Merge*")&gt;0),1,0)</f>
        <v>0</v>
      </c>
      <c r="O103" s="72" t="n">
        <f aca="false">IF(AND(A103&lt;&gt;"",LEFT(I103,5)&lt;&gt;"Merge",I103&lt;&gt;"Retire",COUNTIFS($H$2:$H$301,A103,$I$2:$I$301,"Merge*",$J$2:$J$301,"Yes")&gt;0),1,0)</f>
        <v>0</v>
      </c>
    </row>
    <row r="104" customFormat="false" ht="15" hidden="false" customHeight="false" outlineLevel="0" collapsed="false">
      <c r="A104" s="70"/>
      <c r="B104" s="70"/>
      <c r="C104" s="70"/>
      <c r="D104" s="70"/>
      <c r="E104" s="70"/>
      <c r="F104" s="70"/>
      <c r="G104" s="70"/>
      <c r="H104" s="70"/>
      <c r="I104" s="71" t="str">
        <f aca="false">IF(A104="","",IF(OR(B104="",C104="",NOT(ISNUMBER(D104)),NOT(ISNUMBER(E104)),F104="",G104="",AND(ISNUMBER(D104),D104&lt;0),AND(ISNUMBER(E104),E104&lt;0)),"Complete inputs",IF(AND(D104&lt;3,F104="No",G104="No"),"Retire",IF(D104&lt;3,"Review with owner",IF(H104&lt;&gt;"",IF(G104="Yes","Merge, owner sign-off","Merge"),"Keep")))))</f>
        <v/>
      </c>
      <c r="J104" s="70"/>
      <c r="K104" s="70"/>
      <c r="L104" s="72" t="n">
        <f aca="false">IF(AND(LEFT(I104,5)="Merge",H104&lt;&gt;""),IF(COUNTIFS($H$2:H104,H104,$I$2:I104,"Merge*")=1,1,0),0)</f>
        <v>0</v>
      </c>
      <c r="M104" s="72" t="n">
        <f aca="false">IF(AND(LEFT(I104,5)="Merge",H104&lt;&gt;"",J104="Yes"),IF(COUNTIFS($H$2:H104,H104,$I$2:I104,"Merge*",$J$2:J104,"Yes")=1,1,0),0)</f>
        <v>0</v>
      </c>
      <c r="N104" s="72" t="n">
        <f aca="false">IF(AND(A104&lt;&gt;"",LEFT(I104,5)&lt;&gt;"Merge",I104&lt;&gt;"Retire",COUNTIFS($H$2:$H$301,A104,$I$2:$I$301,"Merge*")&gt;0),1,0)</f>
        <v>0</v>
      </c>
      <c r="O104" s="72" t="n">
        <f aca="false">IF(AND(A104&lt;&gt;"",LEFT(I104,5)&lt;&gt;"Merge",I104&lt;&gt;"Retire",COUNTIFS($H$2:$H$301,A104,$I$2:$I$301,"Merge*",$J$2:$J$301,"Yes")&gt;0),1,0)</f>
        <v>0</v>
      </c>
    </row>
    <row r="105" customFormat="false" ht="15" hidden="false" customHeight="false" outlineLevel="0" collapsed="false">
      <c r="A105" s="70"/>
      <c r="B105" s="70"/>
      <c r="C105" s="70"/>
      <c r="D105" s="70"/>
      <c r="E105" s="70"/>
      <c r="F105" s="70"/>
      <c r="G105" s="70"/>
      <c r="H105" s="70"/>
      <c r="I105" s="71" t="str">
        <f aca="false">IF(A105="","",IF(OR(B105="",C105="",NOT(ISNUMBER(D105)),NOT(ISNUMBER(E105)),F105="",G105="",AND(ISNUMBER(D105),D105&lt;0),AND(ISNUMBER(E105),E105&lt;0)),"Complete inputs",IF(AND(D105&lt;3,F105="No",G105="No"),"Retire",IF(D105&lt;3,"Review with owner",IF(H105&lt;&gt;"",IF(G105="Yes","Merge, owner sign-off","Merge"),"Keep")))))</f>
        <v/>
      </c>
      <c r="J105" s="70"/>
      <c r="K105" s="70"/>
      <c r="L105" s="72" t="n">
        <f aca="false">IF(AND(LEFT(I105,5)="Merge",H105&lt;&gt;""),IF(COUNTIFS($H$2:H105,H105,$I$2:I105,"Merge*")=1,1,0),0)</f>
        <v>0</v>
      </c>
      <c r="M105" s="72" t="n">
        <f aca="false">IF(AND(LEFT(I105,5)="Merge",H105&lt;&gt;"",J105="Yes"),IF(COUNTIFS($H$2:H105,H105,$I$2:I105,"Merge*",$J$2:J105,"Yes")=1,1,0),0)</f>
        <v>0</v>
      </c>
      <c r="N105" s="72" t="n">
        <f aca="false">IF(AND(A105&lt;&gt;"",LEFT(I105,5)&lt;&gt;"Merge",I105&lt;&gt;"Retire",COUNTIFS($H$2:$H$301,A105,$I$2:$I$301,"Merge*")&gt;0),1,0)</f>
        <v>0</v>
      </c>
      <c r="O105" s="72" t="n">
        <f aca="false">IF(AND(A105&lt;&gt;"",LEFT(I105,5)&lt;&gt;"Merge",I105&lt;&gt;"Retire",COUNTIFS($H$2:$H$301,A105,$I$2:$I$301,"Merge*",$J$2:$J$301,"Yes")&gt;0),1,0)</f>
        <v>0</v>
      </c>
    </row>
    <row r="106" customFormat="false" ht="15" hidden="false" customHeight="false" outlineLevel="0" collapsed="false">
      <c r="A106" s="70"/>
      <c r="B106" s="70"/>
      <c r="C106" s="70"/>
      <c r="D106" s="70"/>
      <c r="E106" s="70"/>
      <c r="F106" s="70"/>
      <c r="G106" s="70"/>
      <c r="H106" s="70"/>
      <c r="I106" s="71" t="str">
        <f aca="false">IF(A106="","",IF(OR(B106="",C106="",NOT(ISNUMBER(D106)),NOT(ISNUMBER(E106)),F106="",G106="",AND(ISNUMBER(D106),D106&lt;0),AND(ISNUMBER(E106),E106&lt;0)),"Complete inputs",IF(AND(D106&lt;3,F106="No",G106="No"),"Retire",IF(D106&lt;3,"Review with owner",IF(H106&lt;&gt;"",IF(G106="Yes","Merge, owner sign-off","Merge"),"Keep")))))</f>
        <v/>
      </c>
      <c r="J106" s="70"/>
      <c r="K106" s="70"/>
      <c r="L106" s="72" t="n">
        <f aca="false">IF(AND(LEFT(I106,5)="Merge",H106&lt;&gt;""),IF(COUNTIFS($H$2:H106,H106,$I$2:I106,"Merge*")=1,1,0),0)</f>
        <v>0</v>
      </c>
      <c r="M106" s="72" t="n">
        <f aca="false">IF(AND(LEFT(I106,5)="Merge",H106&lt;&gt;"",J106="Yes"),IF(COUNTIFS($H$2:H106,H106,$I$2:I106,"Merge*",$J$2:J106,"Yes")=1,1,0),0)</f>
        <v>0</v>
      </c>
      <c r="N106" s="72" t="n">
        <f aca="false">IF(AND(A106&lt;&gt;"",LEFT(I106,5)&lt;&gt;"Merge",I106&lt;&gt;"Retire",COUNTIFS($H$2:$H$301,A106,$I$2:$I$301,"Merge*")&gt;0),1,0)</f>
        <v>0</v>
      </c>
      <c r="O106" s="72" t="n">
        <f aca="false">IF(AND(A106&lt;&gt;"",LEFT(I106,5)&lt;&gt;"Merge",I106&lt;&gt;"Retire",COUNTIFS($H$2:$H$301,A106,$I$2:$I$301,"Merge*",$J$2:$J$301,"Yes")&gt;0),1,0)</f>
        <v>0</v>
      </c>
    </row>
    <row r="107" customFormat="false" ht="15" hidden="false" customHeight="false" outlineLevel="0" collapsed="false">
      <c r="A107" s="70"/>
      <c r="B107" s="70"/>
      <c r="C107" s="70"/>
      <c r="D107" s="70"/>
      <c r="E107" s="70"/>
      <c r="F107" s="70"/>
      <c r="G107" s="70"/>
      <c r="H107" s="70"/>
      <c r="I107" s="71" t="str">
        <f aca="false">IF(A107="","",IF(OR(B107="",C107="",NOT(ISNUMBER(D107)),NOT(ISNUMBER(E107)),F107="",G107="",AND(ISNUMBER(D107),D107&lt;0),AND(ISNUMBER(E107),E107&lt;0)),"Complete inputs",IF(AND(D107&lt;3,F107="No",G107="No"),"Retire",IF(D107&lt;3,"Review with owner",IF(H107&lt;&gt;"",IF(G107="Yes","Merge, owner sign-off","Merge"),"Keep")))))</f>
        <v/>
      </c>
      <c r="J107" s="70"/>
      <c r="K107" s="70"/>
      <c r="L107" s="72" t="n">
        <f aca="false">IF(AND(LEFT(I107,5)="Merge",H107&lt;&gt;""),IF(COUNTIFS($H$2:H107,H107,$I$2:I107,"Merge*")=1,1,0),0)</f>
        <v>0</v>
      </c>
      <c r="M107" s="72" t="n">
        <f aca="false">IF(AND(LEFT(I107,5)="Merge",H107&lt;&gt;"",J107="Yes"),IF(COUNTIFS($H$2:H107,H107,$I$2:I107,"Merge*",$J$2:J107,"Yes")=1,1,0),0)</f>
        <v>0</v>
      </c>
      <c r="N107" s="72" t="n">
        <f aca="false">IF(AND(A107&lt;&gt;"",LEFT(I107,5)&lt;&gt;"Merge",I107&lt;&gt;"Retire",COUNTIFS($H$2:$H$301,A107,$I$2:$I$301,"Merge*")&gt;0),1,0)</f>
        <v>0</v>
      </c>
      <c r="O107" s="72" t="n">
        <f aca="false">IF(AND(A107&lt;&gt;"",LEFT(I107,5)&lt;&gt;"Merge",I107&lt;&gt;"Retire",COUNTIFS($H$2:$H$301,A107,$I$2:$I$301,"Merge*",$J$2:$J$301,"Yes")&gt;0),1,0)</f>
        <v>0</v>
      </c>
    </row>
    <row r="108" customFormat="false" ht="15" hidden="false" customHeight="false" outlineLevel="0" collapsed="false">
      <c r="A108" s="70"/>
      <c r="B108" s="70"/>
      <c r="C108" s="70"/>
      <c r="D108" s="70"/>
      <c r="E108" s="70"/>
      <c r="F108" s="70"/>
      <c r="G108" s="70"/>
      <c r="H108" s="70"/>
      <c r="I108" s="71" t="str">
        <f aca="false">IF(A108="","",IF(OR(B108="",C108="",NOT(ISNUMBER(D108)),NOT(ISNUMBER(E108)),F108="",G108="",AND(ISNUMBER(D108),D108&lt;0),AND(ISNUMBER(E108),E108&lt;0)),"Complete inputs",IF(AND(D108&lt;3,F108="No",G108="No"),"Retire",IF(D108&lt;3,"Review with owner",IF(H108&lt;&gt;"",IF(G108="Yes","Merge, owner sign-off","Merge"),"Keep")))))</f>
        <v/>
      </c>
      <c r="J108" s="70"/>
      <c r="K108" s="70"/>
      <c r="L108" s="72" t="n">
        <f aca="false">IF(AND(LEFT(I108,5)="Merge",H108&lt;&gt;""),IF(COUNTIFS($H$2:H108,H108,$I$2:I108,"Merge*")=1,1,0),0)</f>
        <v>0</v>
      </c>
      <c r="M108" s="72" t="n">
        <f aca="false">IF(AND(LEFT(I108,5)="Merge",H108&lt;&gt;"",J108="Yes"),IF(COUNTIFS($H$2:H108,H108,$I$2:I108,"Merge*",$J$2:J108,"Yes")=1,1,0),0)</f>
        <v>0</v>
      </c>
      <c r="N108" s="72" t="n">
        <f aca="false">IF(AND(A108&lt;&gt;"",LEFT(I108,5)&lt;&gt;"Merge",I108&lt;&gt;"Retire",COUNTIFS($H$2:$H$301,A108,$I$2:$I$301,"Merge*")&gt;0),1,0)</f>
        <v>0</v>
      </c>
      <c r="O108" s="72" t="n">
        <f aca="false">IF(AND(A108&lt;&gt;"",LEFT(I108,5)&lt;&gt;"Merge",I108&lt;&gt;"Retire",COUNTIFS($H$2:$H$301,A108,$I$2:$I$301,"Merge*",$J$2:$J$301,"Yes")&gt;0),1,0)</f>
        <v>0</v>
      </c>
    </row>
    <row r="109" customFormat="false" ht="15" hidden="false" customHeight="false" outlineLevel="0" collapsed="false">
      <c r="A109" s="70"/>
      <c r="B109" s="70"/>
      <c r="C109" s="70"/>
      <c r="D109" s="70"/>
      <c r="E109" s="70"/>
      <c r="F109" s="70"/>
      <c r="G109" s="70"/>
      <c r="H109" s="70"/>
      <c r="I109" s="71" t="str">
        <f aca="false">IF(A109="","",IF(OR(B109="",C109="",NOT(ISNUMBER(D109)),NOT(ISNUMBER(E109)),F109="",G109="",AND(ISNUMBER(D109),D109&lt;0),AND(ISNUMBER(E109),E109&lt;0)),"Complete inputs",IF(AND(D109&lt;3,F109="No",G109="No"),"Retire",IF(D109&lt;3,"Review with owner",IF(H109&lt;&gt;"",IF(G109="Yes","Merge, owner sign-off","Merge"),"Keep")))))</f>
        <v/>
      </c>
      <c r="J109" s="70"/>
      <c r="K109" s="70"/>
      <c r="L109" s="72" t="n">
        <f aca="false">IF(AND(LEFT(I109,5)="Merge",H109&lt;&gt;""),IF(COUNTIFS($H$2:H109,H109,$I$2:I109,"Merge*")=1,1,0),0)</f>
        <v>0</v>
      </c>
      <c r="M109" s="72" t="n">
        <f aca="false">IF(AND(LEFT(I109,5)="Merge",H109&lt;&gt;"",J109="Yes"),IF(COUNTIFS($H$2:H109,H109,$I$2:I109,"Merge*",$J$2:J109,"Yes")=1,1,0),0)</f>
        <v>0</v>
      </c>
      <c r="N109" s="72" t="n">
        <f aca="false">IF(AND(A109&lt;&gt;"",LEFT(I109,5)&lt;&gt;"Merge",I109&lt;&gt;"Retire",COUNTIFS($H$2:$H$301,A109,$I$2:$I$301,"Merge*")&gt;0),1,0)</f>
        <v>0</v>
      </c>
      <c r="O109" s="72" t="n">
        <f aca="false">IF(AND(A109&lt;&gt;"",LEFT(I109,5)&lt;&gt;"Merge",I109&lt;&gt;"Retire",COUNTIFS($H$2:$H$301,A109,$I$2:$I$301,"Merge*",$J$2:$J$301,"Yes")&gt;0),1,0)</f>
        <v>0</v>
      </c>
    </row>
    <row r="110" customFormat="false" ht="15" hidden="false" customHeight="false" outlineLevel="0" collapsed="false">
      <c r="A110" s="70"/>
      <c r="B110" s="70"/>
      <c r="C110" s="70"/>
      <c r="D110" s="70"/>
      <c r="E110" s="70"/>
      <c r="F110" s="70"/>
      <c r="G110" s="70"/>
      <c r="H110" s="70"/>
      <c r="I110" s="71" t="str">
        <f aca="false">IF(A110="","",IF(OR(B110="",C110="",NOT(ISNUMBER(D110)),NOT(ISNUMBER(E110)),F110="",G110="",AND(ISNUMBER(D110),D110&lt;0),AND(ISNUMBER(E110),E110&lt;0)),"Complete inputs",IF(AND(D110&lt;3,F110="No",G110="No"),"Retire",IF(D110&lt;3,"Review with owner",IF(H110&lt;&gt;"",IF(G110="Yes","Merge, owner sign-off","Merge"),"Keep")))))</f>
        <v/>
      </c>
      <c r="J110" s="70"/>
      <c r="K110" s="70"/>
      <c r="L110" s="72" t="n">
        <f aca="false">IF(AND(LEFT(I110,5)="Merge",H110&lt;&gt;""),IF(COUNTIFS($H$2:H110,H110,$I$2:I110,"Merge*")=1,1,0),0)</f>
        <v>0</v>
      </c>
      <c r="M110" s="72" t="n">
        <f aca="false">IF(AND(LEFT(I110,5)="Merge",H110&lt;&gt;"",J110="Yes"),IF(COUNTIFS($H$2:H110,H110,$I$2:I110,"Merge*",$J$2:J110,"Yes")=1,1,0),0)</f>
        <v>0</v>
      </c>
      <c r="N110" s="72" t="n">
        <f aca="false">IF(AND(A110&lt;&gt;"",LEFT(I110,5)&lt;&gt;"Merge",I110&lt;&gt;"Retire",COUNTIFS($H$2:$H$301,A110,$I$2:$I$301,"Merge*")&gt;0),1,0)</f>
        <v>0</v>
      </c>
      <c r="O110" s="72" t="n">
        <f aca="false">IF(AND(A110&lt;&gt;"",LEFT(I110,5)&lt;&gt;"Merge",I110&lt;&gt;"Retire",COUNTIFS($H$2:$H$301,A110,$I$2:$I$301,"Merge*",$J$2:$J$301,"Yes")&gt;0),1,0)</f>
        <v>0</v>
      </c>
    </row>
    <row r="111" customFormat="false" ht="15" hidden="false" customHeight="false" outlineLevel="0" collapsed="false">
      <c r="A111" s="70"/>
      <c r="B111" s="70"/>
      <c r="C111" s="70"/>
      <c r="D111" s="70"/>
      <c r="E111" s="70"/>
      <c r="F111" s="70"/>
      <c r="G111" s="70"/>
      <c r="H111" s="70"/>
      <c r="I111" s="71" t="str">
        <f aca="false">IF(A111="","",IF(OR(B111="",C111="",NOT(ISNUMBER(D111)),NOT(ISNUMBER(E111)),F111="",G111="",AND(ISNUMBER(D111),D111&lt;0),AND(ISNUMBER(E111),E111&lt;0)),"Complete inputs",IF(AND(D111&lt;3,F111="No",G111="No"),"Retire",IF(D111&lt;3,"Review with owner",IF(H111&lt;&gt;"",IF(G111="Yes","Merge, owner sign-off","Merge"),"Keep")))))</f>
        <v/>
      </c>
      <c r="J111" s="70"/>
      <c r="K111" s="70"/>
      <c r="L111" s="72" t="n">
        <f aca="false">IF(AND(LEFT(I111,5)="Merge",H111&lt;&gt;""),IF(COUNTIFS($H$2:H111,H111,$I$2:I111,"Merge*")=1,1,0),0)</f>
        <v>0</v>
      </c>
      <c r="M111" s="72" t="n">
        <f aca="false">IF(AND(LEFT(I111,5)="Merge",H111&lt;&gt;"",J111="Yes"),IF(COUNTIFS($H$2:H111,H111,$I$2:I111,"Merge*",$J$2:J111,"Yes")=1,1,0),0)</f>
        <v>0</v>
      </c>
      <c r="N111" s="72" t="n">
        <f aca="false">IF(AND(A111&lt;&gt;"",LEFT(I111,5)&lt;&gt;"Merge",I111&lt;&gt;"Retire",COUNTIFS($H$2:$H$301,A111,$I$2:$I$301,"Merge*")&gt;0),1,0)</f>
        <v>0</v>
      </c>
      <c r="O111" s="72" t="n">
        <f aca="false">IF(AND(A111&lt;&gt;"",LEFT(I111,5)&lt;&gt;"Merge",I111&lt;&gt;"Retire",COUNTIFS($H$2:$H$301,A111,$I$2:$I$301,"Merge*",$J$2:$J$301,"Yes")&gt;0),1,0)</f>
        <v>0</v>
      </c>
    </row>
    <row r="112" customFormat="false" ht="15" hidden="false" customHeight="false" outlineLevel="0" collapsed="false">
      <c r="A112" s="70"/>
      <c r="B112" s="70"/>
      <c r="C112" s="70"/>
      <c r="D112" s="70"/>
      <c r="E112" s="70"/>
      <c r="F112" s="70"/>
      <c r="G112" s="70"/>
      <c r="H112" s="70"/>
      <c r="I112" s="71" t="str">
        <f aca="false">IF(A112="","",IF(OR(B112="",C112="",NOT(ISNUMBER(D112)),NOT(ISNUMBER(E112)),F112="",G112="",AND(ISNUMBER(D112),D112&lt;0),AND(ISNUMBER(E112),E112&lt;0)),"Complete inputs",IF(AND(D112&lt;3,F112="No",G112="No"),"Retire",IF(D112&lt;3,"Review with owner",IF(H112&lt;&gt;"",IF(G112="Yes","Merge, owner sign-off","Merge"),"Keep")))))</f>
        <v/>
      </c>
      <c r="J112" s="70"/>
      <c r="K112" s="70"/>
      <c r="L112" s="72" t="n">
        <f aca="false">IF(AND(LEFT(I112,5)="Merge",H112&lt;&gt;""),IF(COUNTIFS($H$2:H112,H112,$I$2:I112,"Merge*")=1,1,0),0)</f>
        <v>0</v>
      </c>
      <c r="M112" s="72" t="n">
        <f aca="false">IF(AND(LEFT(I112,5)="Merge",H112&lt;&gt;"",J112="Yes"),IF(COUNTIFS($H$2:H112,H112,$I$2:I112,"Merge*",$J$2:J112,"Yes")=1,1,0),0)</f>
        <v>0</v>
      </c>
      <c r="N112" s="72" t="n">
        <f aca="false">IF(AND(A112&lt;&gt;"",LEFT(I112,5)&lt;&gt;"Merge",I112&lt;&gt;"Retire",COUNTIFS($H$2:$H$301,A112,$I$2:$I$301,"Merge*")&gt;0),1,0)</f>
        <v>0</v>
      </c>
      <c r="O112" s="72" t="n">
        <f aca="false">IF(AND(A112&lt;&gt;"",LEFT(I112,5)&lt;&gt;"Merge",I112&lt;&gt;"Retire",COUNTIFS($H$2:$H$301,A112,$I$2:$I$301,"Merge*",$J$2:$J$301,"Yes")&gt;0),1,0)</f>
        <v>0</v>
      </c>
    </row>
    <row r="113" customFormat="false" ht="15" hidden="false" customHeight="false" outlineLevel="0" collapsed="false">
      <c r="A113" s="70"/>
      <c r="B113" s="70"/>
      <c r="C113" s="70"/>
      <c r="D113" s="70"/>
      <c r="E113" s="70"/>
      <c r="F113" s="70"/>
      <c r="G113" s="70"/>
      <c r="H113" s="70"/>
      <c r="I113" s="71" t="str">
        <f aca="false">IF(A113="","",IF(OR(B113="",C113="",NOT(ISNUMBER(D113)),NOT(ISNUMBER(E113)),F113="",G113="",AND(ISNUMBER(D113),D113&lt;0),AND(ISNUMBER(E113),E113&lt;0)),"Complete inputs",IF(AND(D113&lt;3,F113="No",G113="No"),"Retire",IF(D113&lt;3,"Review with owner",IF(H113&lt;&gt;"",IF(G113="Yes","Merge, owner sign-off","Merge"),"Keep")))))</f>
        <v/>
      </c>
      <c r="J113" s="70"/>
      <c r="K113" s="70"/>
      <c r="L113" s="72" t="n">
        <f aca="false">IF(AND(LEFT(I113,5)="Merge",H113&lt;&gt;""),IF(COUNTIFS($H$2:H113,H113,$I$2:I113,"Merge*")=1,1,0),0)</f>
        <v>0</v>
      </c>
      <c r="M113" s="72" t="n">
        <f aca="false">IF(AND(LEFT(I113,5)="Merge",H113&lt;&gt;"",J113="Yes"),IF(COUNTIFS($H$2:H113,H113,$I$2:I113,"Merge*",$J$2:J113,"Yes")=1,1,0),0)</f>
        <v>0</v>
      </c>
      <c r="N113" s="72" t="n">
        <f aca="false">IF(AND(A113&lt;&gt;"",LEFT(I113,5)&lt;&gt;"Merge",I113&lt;&gt;"Retire",COUNTIFS($H$2:$H$301,A113,$I$2:$I$301,"Merge*")&gt;0),1,0)</f>
        <v>0</v>
      </c>
      <c r="O113" s="72" t="n">
        <f aca="false">IF(AND(A113&lt;&gt;"",LEFT(I113,5)&lt;&gt;"Merge",I113&lt;&gt;"Retire",COUNTIFS($H$2:$H$301,A113,$I$2:$I$301,"Merge*",$J$2:$J$301,"Yes")&gt;0),1,0)</f>
        <v>0</v>
      </c>
    </row>
    <row r="114" customFormat="false" ht="15" hidden="false" customHeight="false" outlineLevel="0" collapsed="false">
      <c r="A114" s="70"/>
      <c r="B114" s="70"/>
      <c r="C114" s="70"/>
      <c r="D114" s="70"/>
      <c r="E114" s="70"/>
      <c r="F114" s="70"/>
      <c r="G114" s="70"/>
      <c r="H114" s="70"/>
      <c r="I114" s="71" t="str">
        <f aca="false">IF(A114="","",IF(OR(B114="",C114="",NOT(ISNUMBER(D114)),NOT(ISNUMBER(E114)),F114="",G114="",AND(ISNUMBER(D114),D114&lt;0),AND(ISNUMBER(E114),E114&lt;0)),"Complete inputs",IF(AND(D114&lt;3,F114="No",G114="No"),"Retire",IF(D114&lt;3,"Review with owner",IF(H114&lt;&gt;"",IF(G114="Yes","Merge, owner sign-off","Merge"),"Keep")))))</f>
        <v/>
      </c>
      <c r="J114" s="70"/>
      <c r="K114" s="70"/>
      <c r="L114" s="72" t="n">
        <f aca="false">IF(AND(LEFT(I114,5)="Merge",H114&lt;&gt;""),IF(COUNTIFS($H$2:H114,H114,$I$2:I114,"Merge*")=1,1,0),0)</f>
        <v>0</v>
      </c>
      <c r="M114" s="72" t="n">
        <f aca="false">IF(AND(LEFT(I114,5)="Merge",H114&lt;&gt;"",J114="Yes"),IF(COUNTIFS($H$2:H114,H114,$I$2:I114,"Merge*",$J$2:J114,"Yes")=1,1,0),0)</f>
        <v>0</v>
      </c>
      <c r="N114" s="72" t="n">
        <f aca="false">IF(AND(A114&lt;&gt;"",LEFT(I114,5)&lt;&gt;"Merge",I114&lt;&gt;"Retire",COUNTIFS($H$2:$H$301,A114,$I$2:$I$301,"Merge*")&gt;0),1,0)</f>
        <v>0</v>
      </c>
      <c r="O114" s="72" t="n">
        <f aca="false">IF(AND(A114&lt;&gt;"",LEFT(I114,5)&lt;&gt;"Merge",I114&lt;&gt;"Retire",COUNTIFS($H$2:$H$301,A114,$I$2:$I$301,"Merge*",$J$2:$J$301,"Yes")&gt;0),1,0)</f>
        <v>0</v>
      </c>
    </row>
    <row r="115" customFormat="false" ht="15" hidden="false" customHeight="false" outlineLevel="0" collapsed="false">
      <c r="A115" s="70"/>
      <c r="B115" s="70"/>
      <c r="C115" s="70"/>
      <c r="D115" s="70"/>
      <c r="E115" s="70"/>
      <c r="F115" s="70"/>
      <c r="G115" s="70"/>
      <c r="H115" s="70"/>
      <c r="I115" s="71" t="str">
        <f aca="false">IF(A115="","",IF(OR(B115="",C115="",NOT(ISNUMBER(D115)),NOT(ISNUMBER(E115)),F115="",G115="",AND(ISNUMBER(D115),D115&lt;0),AND(ISNUMBER(E115),E115&lt;0)),"Complete inputs",IF(AND(D115&lt;3,F115="No",G115="No"),"Retire",IF(D115&lt;3,"Review with owner",IF(H115&lt;&gt;"",IF(G115="Yes","Merge, owner sign-off","Merge"),"Keep")))))</f>
        <v/>
      </c>
      <c r="J115" s="70"/>
      <c r="K115" s="70"/>
      <c r="L115" s="72" t="n">
        <f aca="false">IF(AND(LEFT(I115,5)="Merge",H115&lt;&gt;""),IF(COUNTIFS($H$2:H115,H115,$I$2:I115,"Merge*")=1,1,0),0)</f>
        <v>0</v>
      </c>
      <c r="M115" s="72" t="n">
        <f aca="false">IF(AND(LEFT(I115,5)="Merge",H115&lt;&gt;"",J115="Yes"),IF(COUNTIFS($H$2:H115,H115,$I$2:I115,"Merge*",$J$2:J115,"Yes")=1,1,0),0)</f>
        <v>0</v>
      </c>
      <c r="N115" s="72" t="n">
        <f aca="false">IF(AND(A115&lt;&gt;"",LEFT(I115,5)&lt;&gt;"Merge",I115&lt;&gt;"Retire",COUNTIFS($H$2:$H$301,A115,$I$2:$I$301,"Merge*")&gt;0),1,0)</f>
        <v>0</v>
      </c>
      <c r="O115" s="72" t="n">
        <f aca="false">IF(AND(A115&lt;&gt;"",LEFT(I115,5)&lt;&gt;"Merge",I115&lt;&gt;"Retire",COUNTIFS($H$2:$H$301,A115,$I$2:$I$301,"Merge*",$J$2:$J$301,"Yes")&gt;0),1,0)</f>
        <v>0</v>
      </c>
    </row>
    <row r="116" customFormat="false" ht="15" hidden="false" customHeight="false" outlineLevel="0" collapsed="false">
      <c r="A116" s="70"/>
      <c r="B116" s="70"/>
      <c r="C116" s="70"/>
      <c r="D116" s="70"/>
      <c r="E116" s="70"/>
      <c r="F116" s="70"/>
      <c r="G116" s="70"/>
      <c r="H116" s="70"/>
      <c r="I116" s="71" t="str">
        <f aca="false">IF(A116="","",IF(OR(B116="",C116="",NOT(ISNUMBER(D116)),NOT(ISNUMBER(E116)),F116="",G116="",AND(ISNUMBER(D116),D116&lt;0),AND(ISNUMBER(E116),E116&lt;0)),"Complete inputs",IF(AND(D116&lt;3,F116="No",G116="No"),"Retire",IF(D116&lt;3,"Review with owner",IF(H116&lt;&gt;"",IF(G116="Yes","Merge, owner sign-off","Merge"),"Keep")))))</f>
        <v/>
      </c>
      <c r="J116" s="70"/>
      <c r="K116" s="70"/>
      <c r="L116" s="72" t="n">
        <f aca="false">IF(AND(LEFT(I116,5)="Merge",H116&lt;&gt;""),IF(COUNTIFS($H$2:H116,H116,$I$2:I116,"Merge*")=1,1,0),0)</f>
        <v>0</v>
      </c>
      <c r="M116" s="72" t="n">
        <f aca="false">IF(AND(LEFT(I116,5)="Merge",H116&lt;&gt;"",J116="Yes"),IF(COUNTIFS($H$2:H116,H116,$I$2:I116,"Merge*",$J$2:J116,"Yes")=1,1,0),0)</f>
        <v>0</v>
      </c>
      <c r="N116" s="72" t="n">
        <f aca="false">IF(AND(A116&lt;&gt;"",LEFT(I116,5)&lt;&gt;"Merge",I116&lt;&gt;"Retire",COUNTIFS($H$2:$H$301,A116,$I$2:$I$301,"Merge*")&gt;0),1,0)</f>
        <v>0</v>
      </c>
      <c r="O116" s="72" t="n">
        <f aca="false">IF(AND(A116&lt;&gt;"",LEFT(I116,5)&lt;&gt;"Merge",I116&lt;&gt;"Retire",COUNTIFS($H$2:$H$301,A116,$I$2:$I$301,"Merge*",$J$2:$J$301,"Yes")&gt;0),1,0)</f>
        <v>0</v>
      </c>
    </row>
    <row r="117" customFormat="false" ht="15" hidden="false" customHeight="false" outlineLevel="0" collapsed="false">
      <c r="A117" s="70"/>
      <c r="B117" s="70"/>
      <c r="C117" s="70"/>
      <c r="D117" s="70"/>
      <c r="E117" s="70"/>
      <c r="F117" s="70"/>
      <c r="G117" s="70"/>
      <c r="H117" s="70"/>
      <c r="I117" s="71" t="str">
        <f aca="false">IF(A117="","",IF(OR(B117="",C117="",NOT(ISNUMBER(D117)),NOT(ISNUMBER(E117)),F117="",G117="",AND(ISNUMBER(D117),D117&lt;0),AND(ISNUMBER(E117),E117&lt;0)),"Complete inputs",IF(AND(D117&lt;3,F117="No",G117="No"),"Retire",IF(D117&lt;3,"Review with owner",IF(H117&lt;&gt;"",IF(G117="Yes","Merge, owner sign-off","Merge"),"Keep")))))</f>
        <v/>
      </c>
      <c r="J117" s="70"/>
      <c r="K117" s="70"/>
      <c r="L117" s="72" t="n">
        <f aca="false">IF(AND(LEFT(I117,5)="Merge",H117&lt;&gt;""),IF(COUNTIFS($H$2:H117,H117,$I$2:I117,"Merge*")=1,1,0),0)</f>
        <v>0</v>
      </c>
      <c r="M117" s="72" t="n">
        <f aca="false">IF(AND(LEFT(I117,5)="Merge",H117&lt;&gt;"",J117="Yes"),IF(COUNTIFS($H$2:H117,H117,$I$2:I117,"Merge*",$J$2:J117,"Yes")=1,1,0),0)</f>
        <v>0</v>
      </c>
      <c r="N117" s="72" t="n">
        <f aca="false">IF(AND(A117&lt;&gt;"",LEFT(I117,5)&lt;&gt;"Merge",I117&lt;&gt;"Retire",COUNTIFS($H$2:$H$301,A117,$I$2:$I$301,"Merge*")&gt;0),1,0)</f>
        <v>0</v>
      </c>
      <c r="O117" s="72" t="n">
        <f aca="false">IF(AND(A117&lt;&gt;"",LEFT(I117,5)&lt;&gt;"Merge",I117&lt;&gt;"Retire",COUNTIFS($H$2:$H$301,A117,$I$2:$I$301,"Merge*",$J$2:$J$301,"Yes")&gt;0),1,0)</f>
        <v>0</v>
      </c>
    </row>
    <row r="118" customFormat="false" ht="15" hidden="false" customHeight="false" outlineLevel="0" collapsed="false">
      <c r="A118" s="70"/>
      <c r="B118" s="70"/>
      <c r="C118" s="70"/>
      <c r="D118" s="70"/>
      <c r="E118" s="70"/>
      <c r="F118" s="70"/>
      <c r="G118" s="70"/>
      <c r="H118" s="70"/>
      <c r="I118" s="71" t="str">
        <f aca="false">IF(A118="","",IF(OR(B118="",C118="",NOT(ISNUMBER(D118)),NOT(ISNUMBER(E118)),F118="",G118="",AND(ISNUMBER(D118),D118&lt;0),AND(ISNUMBER(E118),E118&lt;0)),"Complete inputs",IF(AND(D118&lt;3,F118="No",G118="No"),"Retire",IF(D118&lt;3,"Review with owner",IF(H118&lt;&gt;"",IF(G118="Yes","Merge, owner sign-off","Merge"),"Keep")))))</f>
        <v/>
      </c>
      <c r="J118" s="70"/>
      <c r="K118" s="70"/>
      <c r="L118" s="72" t="n">
        <f aca="false">IF(AND(LEFT(I118,5)="Merge",H118&lt;&gt;""),IF(COUNTIFS($H$2:H118,H118,$I$2:I118,"Merge*")=1,1,0),0)</f>
        <v>0</v>
      </c>
      <c r="M118" s="72" t="n">
        <f aca="false">IF(AND(LEFT(I118,5)="Merge",H118&lt;&gt;"",J118="Yes"),IF(COUNTIFS($H$2:H118,H118,$I$2:I118,"Merge*",$J$2:J118,"Yes")=1,1,0),0)</f>
        <v>0</v>
      </c>
      <c r="N118" s="72" t="n">
        <f aca="false">IF(AND(A118&lt;&gt;"",LEFT(I118,5)&lt;&gt;"Merge",I118&lt;&gt;"Retire",COUNTIFS($H$2:$H$301,A118,$I$2:$I$301,"Merge*")&gt;0),1,0)</f>
        <v>0</v>
      </c>
      <c r="O118" s="72" t="n">
        <f aca="false">IF(AND(A118&lt;&gt;"",LEFT(I118,5)&lt;&gt;"Merge",I118&lt;&gt;"Retire",COUNTIFS($H$2:$H$301,A118,$I$2:$I$301,"Merge*",$J$2:$J$301,"Yes")&gt;0),1,0)</f>
        <v>0</v>
      </c>
    </row>
    <row r="119" customFormat="false" ht="15" hidden="false" customHeight="false" outlineLevel="0" collapsed="false">
      <c r="A119" s="70"/>
      <c r="B119" s="70"/>
      <c r="C119" s="70"/>
      <c r="D119" s="70"/>
      <c r="E119" s="70"/>
      <c r="F119" s="70"/>
      <c r="G119" s="70"/>
      <c r="H119" s="70"/>
      <c r="I119" s="71" t="str">
        <f aca="false">IF(A119="","",IF(OR(B119="",C119="",NOT(ISNUMBER(D119)),NOT(ISNUMBER(E119)),F119="",G119="",AND(ISNUMBER(D119),D119&lt;0),AND(ISNUMBER(E119),E119&lt;0)),"Complete inputs",IF(AND(D119&lt;3,F119="No",G119="No"),"Retire",IF(D119&lt;3,"Review with owner",IF(H119&lt;&gt;"",IF(G119="Yes","Merge, owner sign-off","Merge"),"Keep")))))</f>
        <v/>
      </c>
      <c r="J119" s="70"/>
      <c r="K119" s="70"/>
      <c r="L119" s="72" t="n">
        <f aca="false">IF(AND(LEFT(I119,5)="Merge",H119&lt;&gt;""),IF(COUNTIFS($H$2:H119,H119,$I$2:I119,"Merge*")=1,1,0),0)</f>
        <v>0</v>
      </c>
      <c r="M119" s="72" t="n">
        <f aca="false">IF(AND(LEFT(I119,5)="Merge",H119&lt;&gt;"",J119="Yes"),IF(COUNTIFS($H$2:H119,H119,$I$2:I119,"Merge*",$J$2:J119,"Yes")=1,1,0),0)</f>
        <v>0</v>
      </c>
      <c r="N119" s="72" t="n">
        <f aca="false">IF(AND(A119&lt;&gt;"",LEFT(I119,5)&lt;&gt;"Merge",I119&lt;&gt;"Retire",COUNTIFS($H$2:$H$301,A119,$I$2:$I$301,"Merge*")&gt;0),1,0)</f>
        <v>0</v>
      </c>
      <c r="O119" s="72" t="n">
        <f aca="false">IF(AND(A119&lt;&gt;"",LEFT(I119,5)&lt;&gt;"Merge",I119&lt;&gt;"Retire",COUNTIFS($H$2:$H$301,A119,$I$2:$I$301,"Merge*",$J$2:$J$301,"Yes")&gt;0),1,0)</f>
        <v>0</v>
      </c>
    </row>
    <row r="120" customFormat="false" ht="15" hidden="false" customHeight="false" outlineLevel="0" collapsed="false">
      <c r="A120" s="70"/>
      <c r="B120" s="70"/>
      <c r="C120" s="70"/>
      <c r="D120" s="70"/>
      <c r="E120" s="70"/>
      <c r="F120" s="70"/>
      <c r="G120" s="70"/>
      <c r="H120" s="70"/>
      <c r="I120" s="71" t="str">
        <f aca="false">IF(A120="","",IF(OR(B120="",C120="",NOT(ISNUMBER(D120)),NOT(ISNUMBER(E120)),F120="",G120="",AND(ISNUMBER(D120),D120&lt;0),AND(ISNUMBER(E120),E120&lt;0)),"Complete inputs",IF(AND(D120&lt;3,F120="No",G120="No"),"Retire",IF(D120&lt;3,"Review with owner",IF(H120&lt;&gt;"",IF(G120="Yes","Merge, owner sign-off","Merge"),"Keep")))))</f>
        <v/>
      </c>
      <c r="J120" s="70"/>
      <c r="K120" s="70"/>
      <c r="L120" s="72" t="n">
        <f aca="false">IF(AND(LEFT(I120,5)="Merge",H120&lt;&gt;""),IF(COUNTIFS($H$2:H120,H120,$I$2:I120,"Merge*")=1,1,0),0)</f>
        <v>0</v>
      </c>
      <c r="M120" s="72" t="n">
        <f aca="false">IF(AND(LEFT(I120,5)="Merge",H120&lt;&gt;"",J120="Yes"),IF(COUNTIFS($H$2:H120,H120,$I$2:I120,"Merge*",$J$2:J120,"Yes")=1,1,0),0)</f>
        <v>0</v>
      </c>
      <c r="N120" s="72" t="n">
        <f aca="false">IF(AND(A120&lt;&gt;"",LEFT(I120,5)&lt;&gt;"Merge",I120&lt;&gt;"Retire",COUNTIFS($H$2:$H$301,A120,$I$2:$I$301,"Merge*")&gt;0),1,0)</f>
        <v>0</v>
      </c>
      <c r="O120" s="72" t="n">
        <f aca="false">IF(AND(A120&lt;&gt;"",LEFT(I120,5)&lt;&gt;"Merge",I120&lt;&gt;"Retire",COUNTIFS($H$2:$H$301,A120,$I$2:$I$301,"Merge*",$J$2:$J$301,"Yes")&gt;0),1,0)</f>
        <v>0</v>
      </c>
    </row>
    <row r="121" customFormat="false" ht="15" hidden="false" customHeight="false" outlineLevel="0" collapsed="false">
      <c r="A121" s="70"/>
      <c r="B121" s="70"/>
      <c r="C121" s="70"/>
      <c r="D121" s="70"/>
      <c r="E121" s="70"/>
      <c r="F121" s="70"/>
      <c r="G121" s="70"/>
      <c r="H121" s="70"/>
      <c r="I121" s="71" t="str">
        <f aca="false">IF(A121="","",IF(OR(B121="",C121="",NOT(ISNUMBER(D121)),NOT(ISNUMBER(E121)),F121="",G121="",AND(ISNUMBER(D121),D121&lt;0),AND(ISNUMBER(E121),E121&lt;0)),"Complete inputs",IF(AND(D121&lt;3,F121="No",G121="No"),"Retire",IF(D121&lt;3,"Review with owner",IF(H121&lt;&gt;"",IF(G121="Yes","Merge, owner sign-off","Merge"),"Keep")))))</f>
        <v/>
      </c>
      <c r="J121" s="70"/>
      <c r="K121" s="70"/>
      <c r="L121" s="72" t="n">
        <f aca="false">IF(AND(LEFT(I121,5)="Merge",H121&lt;&gt;""),IF(COUNTIFS($H$2:H121,H121,$I$2:I121,"Merge*")=1,1,0),0)</f>
        <v>0</v>
      </c>
      <c r="M121" s="72" t="n">
        <f aca="false">IF(AND(LEFT(I121,5)="Merge",H121&lt;&gt;"",J121="Yes"),IF(COUNTIFS($H$2:H121,H121,$I$2:I121,"Merge*",$J$2:J121,"Yes")=1,1,0),0)</f>
        <v>0</v>
      </c>
      <c r="N121" s="72" t="n">
        <f aca="false">IF(AND(A121&lt;&gt;"",LEFT(I121,5)&lt;&gt;"Merge",I121&lt;&gt;"Retire",COUNTIFS($H$2:$H$301,A121,$I$2:$I$301,"Merge*")&gt;0),1,0)</f>
        <v>0</v>
      </c>
      <c r="O121" s="72" t="n">
        <f aca="false">IF(AND(A121&lt;&gt;"",LEFT(I121,5)&lt;&gt;"Merge",I121&lt;&gt;"Retire",COUNTIFS($H$2:$H$301,A121,$I$2:$I$301,"Merge*",$J$2:$J$301,"Yes")&gt;0),1,0)</f>
        <v>0</v>
      </c>
    </row>
    <row r="122" customFormat="false" ht="15" hidden="false" customHeight="false" outlineLevel="0" collapsed="false">
      <c r="A122" s="70"/>
      <c r="B122" s="70"/>
      <c r="C122" s="70"/>
      <c r="D122" s="70"/>
      <c r="E122" s="70"/>
      <c r="F122" s="70"/>
      <c r="G122" s="70"/>
      <c r="H122" s="70"/>
      <c r="I122" s="71" t="str">
        <f aca="false">IF(A122="","",IF(OR(B122="",C122="",NOT(ISNUMBER(D122)),NOT(ISNUMBER(E122)),F122="",G122="",AND(ISNUMBER(D122),D122&lt;0),AND(ISNUMBER(E122),E122&lt;0)),"Complete inputs",IF(AND(D122&lt;3,F122="No",G122="No"),"Retire",IF(D122&lt;3,"Review with owner",IF(H122&lt;&gt;"",IF(G122="Yes","Merge, owner sign-off","Merge"),"Keep")))))</f>
        <v/>
      </c>
      <c r="J122" s="70"/>
      <c r="K122" s="70"/>
      <c r="L122" s="72" t="n">
        <f aca="false">IF(AND(LEFT(I122,5)="Merge",H122&lt;&gt;""),IF(COUNTIFS($H$2:H122,H122,$I$2:I122,"Merge*")=1,1,0),0)</f>
        <v>0</v>
      </c>
      <c r="M122" s="72" t="n">
        <f aca="false">IF(AND(LEFT(I122,5)="Merge",H122&lt;&gt;"",J122="Yes"),IF(COUNTIFS($H$2:H122,H122,$I$2:I122,"Merge*",$J$2:J122,"Yes")=1,1,0),0)</f>
        <v>0</v>
      </c>
      <c r="N122" s="72" t="n">
        <f aca="false">IF(AND(A122&lt;&gt;"",LEFT(I122,5)&lt;&gt;"Merge",I122&lt;&gt;"Retire",COUNTIFS($H$2:$H$301,A122,$I$2:$I$301,"Merge*")&gt;0),1,0)</f>
        <v>0</v>
      </c>
      <c r="O122" s="72" t="n">
        <f aca="false">IF(AND(A122&lt;&gt;"",LEFT(I122,5)&lt;&gt;"Merge",I122&lt;&gt;"Retire",COUNTIFS($H$2:$H$301,A122,$I$2:$I$301,"Merge*",$J$2:$J$301,"Yes")&gt;0),1,0)</f>
        <v>0</v>
      </c>
    </row>
    <row r="123" customFormat="false" ht="15" hidden="false" customHeight="false" outlineLevel="0" collapsed="false">
      <c r="A123" s="70"/>
      <c r="B123" s="70"/>
      <c r="C123" s="70"/>
      <c r="D123" s="70"/>
      <c r="E123" s="70"/>
      <c r="F123" s="70"/>
      <c r="G123" s="70"/>
      <c r="H123" s="70"/>
      <c r="I123" s="71" t="str">
        <f aca="false">IF(A123="","",IF(OR(B123="",C123="",NOT(ISNUMBER(D123)),NOT(ISNUMBER(E123)),F123="",G123="",AND(ISNUMBER(D123),D123&lt;0),AND(ISNUMBER(E123),E123&lt;0)),"Complete inputs",IF(AND(D123&lt;3,F123="No",G123="No"),"Retire",IF(D123&lt;3,"Review with owner",IF(H123&lt;&gt;"",IF(G123="Yes","Merge, owner sign-off","Merge"),"Keep")))))</f>
        <v/>
      </c>
      <c r="J123" s="70"/>
      <c r="K123" s="70"/>
      <c r="L123" s="72" t="n">
        <f aca="false">IF(AND(LEFT(I123,5)="Merge",H123&lt;&gt;""),IF(COUNTIFS($H$2:H123,H123,$I$2:I123,"Merge*")=1,1,0),0)</f>
        <v>0</v>
      </c>
      <c r="M123" s="72" t="n">
        <f aca="false">IF(AND(LEFT(I123,5)="Merge",H123&lt;&gt;"",J123="Yes"),IF(COUNTIFS($H$2:H123,H123,$I$2:I123,"Merge*",$J$2:J123,"Yes")=1,1,0),0)</f>
        <v>0</v>
      </c>
      <c r="N123" s="72" t="n">
        <f aca="false">IF(AND(A123&lt;&gt;"",LEFT(I123,5)&lt;&gt;"Merge",I123&lt;&gt;"Retire",COUNTIFS($H$2:$H$301,A123,$I$2:$I$301,"Merge*")&gt;0),1,0)</f>
        <v>0</v>
      </c>
      <c r="O123" s="72" t="n">
        <f aca="false">IF(AND(A123&lt;&gt;"",LEFT(I123,5)&lt;&gt;"Merge",I123&lt;&gt;"Retire",COUNTIFS($H$2:$H$301,A123,$I$2:$I$301,"Merge*",$J$2:$J$301,"Yes")&gt;0),1,0)</f>
        <v>0</v>
      </c>
    </row>
    <row r="124" customFormat="false" ht="15" hidden="false" customHeight="false" outlineLevel="0" collapsed="false">
      <c r="A124" s="70"/>
      <c r="B124" s="70"/>
      <c r="C124" s="70"/>
      <c r="D124" s="70"/>
      <c r="E124" s="70"/>
      <c r="F124" s="70"/>
      <c r="G124" s="70"/>
      <c r="H124" s="70"/>
      <c r="I124" s="71" t="str">
        <f aca="false">IF(A124="","",IF(OR(B124="",C124="",NOT(ISNUMBER(D124)),NOT(ISNUMBER(E124)),F124="",G124="",AND(ISNUMBER(D124),D124&lt;0),AND(ISNUMBER(E124),E124&lt;0)),"Complete inputs",IF(AND(D124&lt;3,F124="No",G124="No"),"Retire",IF(D124&lt;3,"Review with owner",IF(H124&lt;&gt;"",IF(G124="Yes","Merge, owner sign-off","Merge"),"Keep")))))</f>
        <v/>
      </c>
      <c r="J124" s="70"/>
      <c r="K124" s="70"/>
      <c r="L124" s="72" t="n">
        <f aca="false">IF(AND(LEFT(I124,5)="Merge",H124&lt;&gt;""),IF(COUNTIFS($H$2:H124,H124,$I$2:I124,"Merge*")=1,1,0),0)</f>
        <v>0</v>
      </c>
      <c r="M124" s="72" t="n">
        <f aca="false">IF(AND(LEFT(I124,5)="Merge",H124&lt;&gt;"",J124="Yes"),IF(COUNTIFS($H$2:H124,H124,$I$2:I124,"Merge*",$J$2:J124,"Yes")=1,1,0),0)</f>
        <v>0</v>
      </c>
      <c r="N124" s="72" t="n">
        <f aca="false">IF(AND(A124&lt;&gt;"",LEFT(I124,5)&lt;&gt;"Merge",I124&lt;&gt;"Retire",COUNTIFS($H$2:$H$301,A124,$I$2:$I$301,"Merge*")&gt;0),1,0)</f>
        <v>0</v>
      </c>
      <c r="O124" s="72" t="n">
        <f aca="false">IF(AND(A124&lt;&gt;"",LEFT(I124,5)&lt;&gt;"Merge",I124&lt;&gt;"Retire",COUNTIFS($H$2:$H$301,A124,$I$2:$I$301,"Merge*",$J$2:$J$301,"Yes")&gt;0),1,0)</f>
        <v>0</v>
      </c>
    </row>
    <row r="125" customFormat="false" ht="15" hidden="false" customHeight="false" outlineLevel="0" collapsed="false">
      <c r="A125" s="70"/>
      <c r="B125" s="70"/>
      <c r="C125" s="70"/>
      <c r="D125" s="70"/>
      <c r="E125" s="70"/>
      <c r="F125" s="70"/>
      <c r="G125" s="70"/>
      <c r="H125" s="70"/>
      <c r="I125" s="71" t="str">
        <f aca="false">IF(A125="","",IF(OR(B125="",C125="",NOT(ISNUMBER(D125)),NOT(ISNUMBER(E125)),F125="",G125="",AND(ISNUMBER(D125),D125&lt;0),AND(ISNUMBER(E125),E125&lt;0)),"Complete inputs",IF(AND(D125&lt;3,F125="No",G125="No"),"Retire",IF(D125&lt;3,"Review with owner",IF(H125&lt;&gt;"",IF(G125="Yes","Merge, owner sign-off","Merge"),"Keep")))))</f>
        <v/>
      </c>
      <c r="J125" s="70"/>
      <c r="K125" s="70"/>
      <c r="L125" s="72" t="n">
        <f aca="false">IF(AND(LEFT(I125,5)="Merge",H125&lt;&gt;""),IF(COUNTIFS($H$2:H125,H125,$I$2:I125,"Merge*")=1,1,0),0)</f>
        <v>0</v>
      </c>
      <c r="M125" s="72" t="n">
        <f aca="false">IF(AND(LEFT(I125,5)="Merge",H125&lt;&gt;"",J125="Yes"),IF(COUNTIFS($H$2:H125,H125,$I$2:I125,"Merge*",$J$2:J125,"Yes")=1,1,0),0)</f>
        <v>0</v>
      </c>
      <c r="N125" s="72" t="n">
        <f aca="false">IF(AND(A125&lt;&gt;"",LEFT(I125,5)&lt;&gt;"Merge",I125&lt;&gt;"Retire",COUNTIFS($H$2:$H$301,A125,$I$2:$I$301,"Merge*")&gt;0),1,0)</f>
        <v>0</v>
      </c>
      <c r="O125" s="72" t="n">
        <f aca="false">IF(AND(A125&lt;&gt;"",LEFT(I125,5)&lt;&gt;"Merge",I125&lt;&gt;"Retire",COUNTIFS($H$2:$H$301,A125,$I$2:$I$301,"Merge*",$J$2:$J$301,"Yes")&gt;0),1,0)</f>
        <v>0</v>
      </c>
    </row>
    <row r="126" customFormat="false" ht="15" hidden="false" customHeight="false" outlineLevel="0" collapsed="false">
      <c r="A126" s="70"/>
      <c r="B126" s="70"/>
      <c r="C126" s="70"/>
      <c r="D126" s="70"/>
      <c r="E126" s="70"/>
      <c r="F126" s="70"/>
      <c r="G126" s="70"/>
      <c r="H126" s="70"/>
      <c r="I126" s="71" t="str">
        <f aca="false">IF(A126="","",IF(OR(B126="",C126="",NOT(ISNUMBER(D126)),NOT(ISNUMBER(E126)),F126="",G126="",AND(ISNUMBER(D126),D126&lt;0),AND(ISNUMBER(E126),E126&lt;0)),"Complete inputs",IF(AND(D126&lt;3,F126="No",G126="No"),"Retire",IF(D126&lt;3,"Review with owner",IF(H126&lt;&gt;"",IF(G126="Yes","Merge, owner sign-off","Merge"),"Keep")))))</f>
        <v/>
      </c>
      <c r="J126" s="70"/>
      <c r="K126" s="70"/>
      <c r="L126" s="72" t="n">
        <f aca="false">IF(AND(LEFT(I126,5)="Merge",H126&lt;&gt;""),IF(COUNTIFS($H$2:H126,H126,$I$2:I126,"Merge*")=1,1,0),0)</f>
        <v>0</v>
      </c>
      <c r="M126" s="72" t="n">
        <f aca="false">IF(AND(LEFT(I126,5)="Merge",H126&lt;&gt;"",J126="Yes"),IF(COUNTIFS($H$2:H126,H126,$I$2:I126,"Merge*",$J$2:J126,"Yes")=1,1,0),0)</f>
        <v>0</v>
      </c>
      <c r="N126" s="72" t="n">
        <f aca="false">IF(AND(A126&lt;&gt;"",LEFT(I126,5)&lt;&gt;"Merge",I126&lt;&gt;"Retire",COUNTIFS($H$2:$H$301,A126,$I$2:$I$301,"Merge*")&gt;0),1,0)</f>
        <v>0</v>
      </c>
      <c r="O126" s="72" t="n">
        <f aca="false">IF(AND(A126&lt;&gt;"",LEFT(I126,5)&lt;&gt;"Merge",I126&lt;&gt;"Retire",COUNTIFS($H$2:$H$301,A126,$I$2:$I$301,"Merge*",$J$2:$J$301,"Yes")&gt;0),1,0)</f>
        <v>0</v>
      </c>
    </row>
    <row r="127" customFormat="false" ht="15" hidden="false" customHeight="false" outlineLevel="0" collapsed="false">
      <c r="A127" s="70"/>
      <c r="B127" s="70"/>
      <c r="C127" s="70"/>
      <c r="D127" s="70"/>
      <c r="E127" s="70"/>
      <c r="F127" s="70"/>
      <c r="G127" s="70"/>
      <c r="H127" s="70"/>
      <c r="I127" s="71" t="str">
        <f aca="false">IF(A127="","",IF(OR(B127="",C127="",NOT(ISNUMBER(D127)),NOT(ISNUMBER(E127)),F127="",G127="",AND(ISNUMBER(D127),D127&lt;0),AND(ISNUMBER(E127),E127&lt;0)),"Complete inputs",IF(AND(D127&lt;3,F127="No",G127="No"),"Retire",IF(D127&lt;3,"Review with owner",IF(H127&lt;&gt;"",IF(G127="Yes","Merge, owner sign-off","Merge"),"Keep")))))</f>
        <v/>
      </c>
      <c r="J127" s="70"/>
      <c r="K127" s="70"/>
      <c r="L127" s="72" t="n">
        <f aca="false">IF(AND(LEFT(I127,5)="Merge",H127&lt;&gt;""),IF(COUNTIFS($H$2:H127,H127,$I$2:I127,"Merge*")=1,1,0),0)</f>
        <v>0</v>
      </c>
      <c r="M127" s="72" t="n">
        <f aca="false">IF(AND(LEFT(I127,5)="Merge",H127&lt;&gt;"",J127="Yes"),IF(COUNTIFS($H$2:H127,H127,$I$2:I127,"Merge*",$J$2:J127,"Yes")=1,1,0),0)</f>
        <v>0</v>
      </c>
      <c r="N127" s="72" t="n">
        <f aca="false">IF(AND(A127&lt;&gt;"",LEFT(I127,5)&lt;&gt;"Merge",I127&lt;&gt;"Retire",COUNTIFS($H$2:$H$301,A127,$I$2:$I$301,"Merge*")&gt;0),1,0)</f>
        <v>0</v>
      </c>
      <c r="O127" s="72" t="n">
        <f aca="false">IF(AND(A127&lt;&gt;"",LEFT(I127,5)&lt;&gt;"Merge",I127&lt;&gt;"Retire",COUNTIFS($H$2:$H$301,A127,$I$2:$I$301,"Merge*",$J$2:$J$301,"Yes")&gt;0),1,0)</f>
        <v>0</v>
      </c>
    </row>
    <row r="128" customFormat="false" ht="15" hidden="false" customHeight="false" outlineLevel="0" collapsed="false">
      <c r="A128" s="70"/>
      <c r="B128" s="70"/>
      <c r="C128" s="70"/>
      <c r="D128" s="70"/>
      <c r="E128" s="70"/>
      <c r="F128" s="70"/>
      <c r="G128" s="70"/>
      <c r="H128" s="70"/>
      <c r="I128" s="71" t="str">
        <f aca="false">IF(A128="","",IF(OR(B128="",C128="",NOT(ISNUMBER(D128)),NOT(ISNUMBER(E128)),F128="",G128="",AND(ISNUMBER(D128),D128&lt;0),AND(ISNUMBER(E128),E128&lt;0)),"Complete inputs",IF(AND(D128&lt;3,F128="No",G128="No"),"Retire",IF(D128&lt;3,"Review with owner",IF(H128&lt;&gt;"",IF(G128="Yes","Merge, owner sign-off","Merge"),"Keep")))))</f>
        <v/>
      </c>
      <c r="J128" s="70"/>
      <c r="K128" s="70"/>
      <c r="L128" s="72" t="n">
        <f aca="false">IF(AND(LEFT(I128,5)="Merge",H128&lt;&gt;""),IF(COUNTIFS($H$2:H128,H128,$I$2:I128,"Merge*")=1,1,0),0)</f>
        <v>0</v>
      </c>
      <c r="M128" s="72" t="n">
        <f aca="false">IF(AND(LEFT(I128,5)="Merge",H128&lt;&gt;"",J128="Yes"),IF(COUNTIFS($H$2:H128,H128,$I$2:I128,"Merge*",$J$2:J128,"Yes")=1,1,0),0)</f>
        <v>0</v>
      </c>
      <c r="N128" s="72" t="n">
        <f aca="false">IF(AND(A128&lt;&gt;"",LEFT(I128,5)&lt;&gt;"Merge",I128&lt;&gt;"Retire",COUNTIFS($H$2:$H$301,A128,$I$2:$I$301,"Merge*")&gt;0),1,0)</f>
        <v>0</v>
      </c>
      <c r="O128" s="72" t="n">
        <f aca="false">IF(AND(A128&lt;&gt;"",LEFT(I128,5)&lt;&gt;"Merge",I128&lt;&gt;"Retire",COUNTIFS($H$2:$H$301,A128,$I$2:$I$301,"Merge*",$J$2:$J$301,"Yes")&gt;0),1,0)</f>
        <v>0</v>
      </c>
    </row>
    <row r="129" customFormat="false" ht="15" hidden="false" customHeight="false" outlineLevel="0" collapsed="false">
      <c r="A129" s="70"/>
      <c r="B129" s="70"/>
      <c r="C129" s="70"/>
      <c r="D129" s="70"/>
      <c r="E129" s="70"/>
      <c r="F129" s="70"/>
      <c r="G129" s="70"/>
      <c r="H129" s="70"/>
      <c r="I129" s="71" t="str">
        <f aca="false">IF(A129="","",IF(OR(B129="",C129="",NOT(ISNUMBER(D129)),NOT(ISNUMBER(E129)),F129="",G129="",AND(ISNUMBER(D129),D129&lt;0),AND(ISNUMBER(E129),E129&lt;0)),"Complete inputs",IF(AND(D129&lt;3,F129="No",G129="No"),"Retire",IF(D129&lt;3,"Review with owner",IF(H129&lt;&gt;"",IF(G129="Yes","Merge, owner sign-off","Merge"),"Keep")))))</f>
        <v/>
      </c>
      <c r="J129" s="70"/>
      <c r="K129" s="70"/>
      <c r="L129" s="72" t="n">
        <f aca="false">IF(AND(LEFT(I129,5)="Merge",H129&lt;&gt;""),IF(COUNTIFS($H$2:H129,H129,$I$2:I129,"Merge*")=1,1,0),0)</f>
        <v>0</v>
      </c>
      <c r="M129" s="72" t="n">
        <f aca="false">IF(AND(LEFT(I129,5)="Merge",H129&lt;&gt;"",J129="Yes"),IF(COUNTIFS($H$2:H129,H129,$I$2:I129,"Merge*",$J$2:J129,"Yes")=1,1,0),0)</f>
        <v>0</v>
      </c>
      <c r="N129" s="72" t="n">
        <f aca="false">IF(AND(A129&lt;&gt;"",LEFT(I129,5)&lt;&gt;"Merge",I129&lt;&gt;"Retire",COUNTIFS($H$2:$H$301,A129,$I$2:$I$301,"Merge*")&gt;0),1,0)</f>
        <v>0</v>
      </c>
      <c r="O129" s="72" t="n">
        <f aca="false">IF(AND(A129&lt;&gt;"",LEFT(I129,5)&lt;&gt;"Merge",I129&lt;&gt;"Retire",COUNTIFS($H$2:$H$301,A129,$I$2:$I$301,"Merge*",$J$2:$J$301,"Yes")&gt;0),1,0)</f>
        <v>0</v>
      </c>
    </row>
    <row r="130" customFormat="false" ht="15" hidden="false" customHeight="false" outlineLevel="0" collapsed="false">
      <c r="A130" s="70"/>
      <c r="B130" s="70"/>
      <c r="C130" s="70"/>
      <c r="D130" s="70"/>
      <c r="E130" s="70"/>
      <c r="F130" s="70"/>
      <c r="G130" s="70"/>
      <c r="H130" s="70"/>
      <c r="I130" s="71" t="str">
        <f aca="false">IF(A130="","",IF(OR(B130="",C130="",NOT(ISNUMBER(D130)),NOT(ISNUMBER(E130)),F130="",G130="",AND(ISNUMBER(D130),D130&lt;0),AND(ISNUMBER(E130),E130&lt;0)),"Complete inputs",IF(AND(D130&lt;3,F130="No",G130="No"),"Retire",IF(D130&lt;3,"Review with owner",IF(H130&lt;&gt;"",IF(G130="Yes","Merge, owner sign-off","Merge"),"Keep")))))</f>
        <v/>
      </c>
      <c r="J130" s="70"/>
      <c r="K130" s="70"/>
      <c r="L130" s="72" t="n">
        <f aca="false">IF(AND(LEFT(I130,5)="Merge",H130&lt;&gt;""),IF(COUNTIFS($H$2:H130,H130,$I$2:I130,"Merge*")=1,1,0),0)</f>
        <v>0</v>
      </c>
      <c r="M130" s="72" t="n">
        <f aca="false">IF(AND(LEFT(I130,5)="Merge",H130&lt;&gt;"",J130="Yes"),IF(COUNTIFS($H$2:H130,H130,$I$2:I130,"Merge*",$J$2:J130,"Yes")=1,1,0),0)</f>
        <v>0</v>
      </c>
      <c r="N130" s="72" t="n">
        <f aca="false">IF(AND(A130&lt;&gt;"",LEFT(I130,5)&lt;&gt;"Merge",I130&lt;&gt;"Retire",COUNTIFS($H$2:$H$301,A130,$I$2:$I$301,"Merge*")&gt;0),1,0)</f>
        <v>0</v>
      </c>
      <c r="O130" s="72" t="n">
        <f aca="false">IF(AND(A130&lt;&gt;"",LEFT(I130,5)&lt;&gt;"Merge",I130&lt;&gt;"Retire",COUNTIFS($H$2:$H$301,A130,$I$2:$I$301,"Merge*",$J$2:$J$301,"Yes")&gt;0),1,0)</f>
        <v>0</v>
      </c>
    </row>
    <row r="131" customFormat="false" ht="15" hidden="false" customHeight="false" outlineLevel="0" collapsed="false">
      <c r="A131" s="70"/>
      <c r="B131" s="70"/>
      <c r="C131" s="70"/>
      <c r="D131" s="70"/>
      <c r="E131" s="70"/>
      <c r="F131" s="70"/>
      <c r="G131" s="70"/>
      <c r="H131" s="70"/>
      <c r="I131" s="71" t="str">
        <f aca="false">IF(A131="","",IF(OR(B131="",C131="",NOT(ISNUMBER(D131)),NOT(ISNUMBER(E131)),F131="",G131="",AND(ISNUMBER(D131),D131&lt;0),AND(ISNUMBER(E131),E131&lt;0)),"Complete inputs",IF(AND(D131&lt;3,F131="No",G131="No"),"Retire",IF(D131&lt;3,"Review with owner",IF(H131&lt;&gt;"",IF(G131="Yes","Merge, owner sign-off","Merge"),"Keep")))))</f>
        <v/>
      </c>
      <c r="J131" s="70"/>
      <c r="K131" s="70"/>
      <c r="L131" s="72" t="n">
        <f aca="false">IF(AND(LEFT(I131,5)="Merge",H131&lt;&gt;""),IF(COUNTIFS($H$2:H131,H131,$I$2:I131,"Merge*")=1,1,0),0)</f>
        <v>0</v>
      </c>
      <c r="M131" s="72" t="n">
        <f aca="false">IF(AND(LEFT(I131,5)="Merge",H131&lt;&gt;"",J131="Yes"),IF(COUNTIFS($H$2:H131,H131,$I$2:I131,"Merge*",$J$2:J131,"Yes")=1,1,0),0)</f>
        <v>0</v>
      </c>
      <c r="N131" s="72" t="n">
        <f aca="false">IF(AND(A131&lt;&gt;"",LEFT(I131,5)&lt;&gt;"Merge",I131&lt;&gt;"Retire",COUNTIFS($H$2:$H$301,A131,$I$2:$I$301,"Merge*")&gt;0),1,0)</f>
        <v>0</v>
      </c>
      <c r="O131" s="72" t="n">
        <f aca="false">IF(AND(A131&lt;&gt;"",LEFT(I131,5)&lt;&gt;"Merge",I131&lt;&gt;"Retire",COUNTIFS($H$2:$H$301,A131,$I$2:$I$301,"Merge*",$J$2:$J$301,"Yes")&gt;0),1,0)</f>
        <v>0</v>
      </c>
    </row>
    <row r="132" customFormat="false" ht="15" hidden="false" customHeight="false" outlineLevel="0" collapsed="false">
      <c r="A132" s="70"/>
      <c r="B132" s="70"/>
      <c r="C132" s="70"/>
      <c r="D132" s="70"/>
      <c r="E132" s="70"/>
      <c r="F132" s="70"/>
      <c r="G132" s="70"/>
      <c r="H132" s="70"/>
      <c r="I132" s="71" t="str">
        <f aca="false">IF(A132="","",IF(OR(B132="",C132="",NOT(ISNUMBER(D132)),NOT(ISNUMBER(E132)),F132="",G132="",AND(ISNUMBER(D132),D132&lt;0),AND(ISNUMBER(E132),E132&lt;0)),"Complete inputs",IF(AND(D132&lt;3,F132="No",G132="No"),"Retire",IF(D132&lt;3,"Review with owner",IF(H132&lt;&gt;"",IF(G132="Yes","Merge, owner sign-off","Merge"),"Keep")))))</f>
        <v/>
      </c>
      <c r="J132" s="70"/>
      <c r="K132" s="70"/>
      <c r="L132" s="72" t="n">
        <f aca="false">IF(AND(LEFT(I132,5)="Merge",H132&lt;&gt;""),IF(COUNTIFS($H$2:H132,H132,$I$2:I132,"Merge*")=1,1,0),0)</f>
        <v>0</v>
      </c>
      <c r="M132" s="72" t="n">
        <f aca="false">IF(AND(LEFT(I132,5)="Merge",H132&lt;&gt;"",J132="Yes"),IF(COUNTIFS($H$2:H132,H132,$I$2:I132,"Merge*",$J$2:J132,"Yes")=1,1,0),0)</f>
        <v>0</v>
      </c>
      <c r="N132" s="72" t="n">
        <f aca="false">IF(AND(A132&lt;&gt;"",LEFT(I132,5)&lt;&gt;"Merge",I132&lt;&gt;"Retire",COUNTIFS($H$2:$H$301,A132,$I$2:$I$301,"Merge*")&gt;0),1,0)</f>
        <v>0</v>
      </c>
      <c r="O132" s="72" t="n">
        <f aca="false">IF(AND(A132&lt;&gt;"",LEFT(I132,5)&lt;&gt;"Merge",I132&lt;&gt;"Retire",COUNTIFS($H$2:$H$301,A132,$I$2:$I$301,"Merge*",$J$2:$J$301,"Yes")&gt;0),1,0)</f>
        <v>0</v>
      </c>
    </row>
    <row r="133" customFormat="false" ht="15" hidden="false" customHeight="false" outlineLevel="0" collapsed="false">
      <c r="A133" s="70"/>
      <c r="B133" s="70"/>
      <c r="C133" s="70"/>
      <c r="D133" s="70"/>
      <c r="E133" s="70"/>
      <c r="F133" s="70"/>
      <c r="G133" s="70"/>
      <c r="H133" s="70"/>
      <c r="I133" s="71" t="str">
        <f aca="false">IF(A133="","",IF(OR(B133="",C133="",NOT(ISNUMBER(D133)),NOT(ISNUMBER(E133)),F133="",G133="",AND(ISNUMBER(D133),D133&lt;0),AND(ISNUMBER(E133),E133&lt;0)),"Complete inputs",IF(AND(D133&lt;3,F133="No",G133="No"),"Retire",IF(D133&lt;3,"Review with owner",IF(H133&lt;&gt;"",IF(G133="Yes","Merge, owner sign-off","Merge"),"Keep")))))</f>
        <v/>
      </c>
      <c r="J133" s="70"/>
      <c r="K133" s="70"/>
      <c r="L133" s="72" t="n">
        <f aca="false">IF(AND(LEFT(I133,5)="Merge",H133&lt;&gt;""),IF(COUNTIFS($H$2:H133,H133,$I$2:I133,"Merge*")=1,1,0),0)</f>
        <v>0</v>
      </c>
      <c r="M133" s="72" t="n">
        <f aca="false">IF(AND(LEFT(I133,5)="Merge",H133&lt;&gt;"",J133="Yes"),IF(COUNTIFS($H$2:H133,H133,$I$2:I133,"Merge*",$J$2:J133,"Yes")=1,1,0),0)</f>
        <v>0</v>
      </c>
      <c r="N133" s="72" t="n">
        <f aca="false">IF(AND(A133&lt;&gt;"",LEFT(I133,5)&lt;&gt;"Merge",I133&lt;&gt;"Retire",COUNTIFS($H$2:$H$301,A133,$I$2:$I$301,"Merge*")&gt;0),1,0)</f>
        <v>0</v>
      </c>
      <c r="O133" s="72" t="n">
        <f aca="false">IF(AND(A133&lt;&gt;"",LEFT(I133,5)&lt;&gt;"Merge",I133&lt;&gt;"Retire",COUNTIFS($H$2:$H$301,A133,$I$2:$I$301,"Merge*",$J$2:$J$301,"Yes")&gt;0),1,0)</f>
        <v>0</v>
      </c>
    </row>
    <row r="134" customFormat="false" ht="15" hidden="false" customHeight="false" outlineLevel="0" collapsed="false">
      <c r="A134" s="70"/>
      <c r="B134" s="70"/>
      <c r="C134" s="70"/>
      <c r="D134" s="70"/>
      <c r="E134" s="70"/>
      <c r="F134" s="70"/>
      <c r="G134" s="70"/>
      <c r="H134" s="70"/>
      <c r="I134" s="71" t="str">
        <f aca="false">IF(A134="","",IF(OR(B134="",C134="",NOT(ISNUMBER(D134)),NOT(ISNUMBER(E134)),F134="",G134="",AND(ISNUMBER(D134),D134&lt;0),AND(ISNUMBER(E134),E134&lt;0)),"Complete inputs",IF(AND(D134&lt;3,F134="No",G134="No"),"Retire",IF(D134&lt;3,"Review with owner",IF(H134&lt;&gt;"",IF(G134="Yes","Merge, owner sign-off","Merge"),"Keep")))))</f>
        <v/>
      </c>
      <c r="J134" s="70"/>
      <c r="K134" s="70"/>
      <c r="L134" s="72" t="n">
        <f aca="false">IF(AND(LEFT(I134,5)="Merge",H134&lt;&gt;""),IF(COUNTIFS($H$2:H134,H134,$I$2:I134,"Merge*")=1,1,0),0)</f>
        <v>0</v>
      </c>
      <c r="M134" s="72" t="n">
        <f aca="false">IF(AND(LEFT(I134,5)="Merge",H134&lt;&gt;"",J134="Yes"),IF(COUNTIFS($H$2:H134,H134,$I$2:I134,"Merge*",$J$2:J134,"Yes")=1,1,0),0)</f>
        <v>0</v>
      </c>
      <c r="N134" s="72" t="n">
        <f aca="false">IF(AND(A134&lt;&gt;"",LEFT(I134,5)&lt;&gt;"Merge",I134&lt;&gt;"Retire",COUNTIFS($H$2:$H$301,A134,$I$2:$I$301,"Merge*")&gt;0),1,0)</f>
        <v>0</v>
      </c>
      <c r="O134" s="72" t="n">
        <f aca="false">IF(AND(A134&lt;&gt;"",LEFT(I134,5)&lt;&gt;"Merge",I134&lt;&gt;"Retire",COUNTIFS($H$2:$H$301,A134,$I$2:$I$301,"Merge*",$J$2:$J$301,"Yes")&gt;0),1,0)</f>
        <v>0</v>
      </c>
    </row>
    <row r="135" customFormat="false" ht="15" hidden="false" customHeight="false" outlineLevel="0" collapsed="false">
      <c r="A135" s="70"/>
      <c r="B135" s="70"/>
      <c r="C135" s="70"/>
      <c r="D135" s="70"/>
      <c r="E135" s="70"/>
      <c r="F135" s="70"/>
      <c r="G135" s="70"/>
      <c r="H135" s="70"/>
      <c r="I135" s="71" t="str">
        <f aca="false">IF(A135="","",IF(OR(B135="",C135="",NOT(ISNUMBER(D135)),NOT(ISNUMBER(E135)),F135="",G135="",AND(ISNUMBER(D135),D135&lt;0),AND(ISNUMBER(E135),E135&lt;0)),"Complete inputs",IF(AND(D135&lt;3,F135="No",G135="No"),"Retire",IF(D135&lt;3,"Review with owner",IF(H135&lt;&gt;"",IF(G135="Yes","Merge, owner sign-off","Merge"),"Keep")))))</f>
        <v/>
      </c>
      <c r="J135" s="70"/>
      <c r="K135" s="70"/>
      <c r="L135" s="72" t="n">
        <f aca="false">IF(AND(LEFT(I135,5)="Merge",H135&lt;&gt;""),IF(COUNTIFS($H$2:H135,H135,$I$2:I135,"Merge*")=1,1,0),0)</f>
        <v>0</v>
      </c>
      <c r="M135" s="72" t="n">
        <f aca="false">IF(AND(LEFT(I135,5)="Merge",H135&lt;&gt;"",J135="Yes"),IF(COUNTIFS($H$2:H135,H135,$I$2:I135,"Merge*",$J$2:J135,"Yes")=1,1,0),0)</f>
        <v>0</v>
      </c>
      <c r="N135" s="72" t="n">
        <f aca="false">IF(AND(A135&lt;&gt;"",LEFT(I135,5)&lt;&gt;"Merge",I135&lt;&gt;"Retire",COUNTIFS($H$2:$H$301,A135,$I$2:$I$301,"Merge*")&gt;0),1,0)</f>
        <v>0</v>
      </c>
      <c r="O135" s="72" t="n">
        <f aca="false">IF(AND(A135&lt;&gt;"",LEFT(I135,5)&lt;&gt;"Merge",I135&lt;&gt;"Retire",COUNTIFS($H$2:$H$301,A135,$I$2:$I$301,"Merge*",$J$2:$J$301,"Yes")&gt;0),1,0)</f>
        <v>0</v>
      </c>
    </row>
    <row r="136" customFormat="false" ht="15" hidden="false" customHeight="false" outlineLevel="0" collapsed="false">
      <c r="A136" s="70"/>
      <c r="B136" s="70"/>
      <c r="C136" s="70"/>
      <c r="D136" s="70"/>
      <c r="E136" s="70"/>
      <c r="F136" s="70"/>
      <c r="G136" s="70"/>
      <c r="H136" s="70"/>
      <c r="I136" s="71" t="str">
        <f aca="false">IF(A136="","",IF(OR(B136="",C136="",NOT(ISNUMBER(D136)),NOT(ISNUMBER(E136)),F136="",G136="",AND(ISNUMBER(D136),D136&lt;0),AND(ISNUMBER(E136),E136&lt;0)),"Complete inputs",IF(AND(D136&lt;3,F136="No",G136="No"),"Retire",IF(D136&lt;3,"Review with owner",IF(H136&lt;&gt;"",IF(G136="Yes","Merge, owner sign-off","Merge"),"Keep")))))</f>
        <v/>
      </c>
      <c r="J136" s="70"/>
      <c r="K136" s="70"/>
      <c r="L136" s="72" t="n">
        <f aca="false">IF(AND(LEFT(I136,5)="Merge",H136&lt;&gt;""),IF(COUNTIFS($H$2:H136,H136,$I$2:I136,"Merge*")=1,1,0),0)</f>
        <v>0</v>
      </c>
      <c r="M136" s="72" t="n">
        <f aca="false">IF(AND(LEFT(I136,5)="Merge",H136&lt;&gt;"",J136="Yes"),IF(COUNTIFS($H$2:H136,H136,$I$2:I136,"Merge*",$J$2:J136,"Yes")=1,1,0),0)</f>
        <v>0</v>
      </c>
      <c r="N136" s="72" t="n">
        <f aca="false">IF(AND(A136&lt;&gt;"",LEFT(I136,5)&lt;&gt;"Merge",I136&lt;&gt;"Retire",COUNTIFS($H$2:$H$301,A136,$I$2:$I$301,"Merge*")&gt;0),1,0)</f>
        <v>0</v>
      </c>
      <c r="O136" s="72" t="n">
        <f aca="false">IF(AND(A136&lt;&gt;"",LEFT(I136,5)&lt;&gt;"Merge",I136&lt;&gt;"Retire",COUNTIFS($H$2:$H$301,A136,$I$2:$I$301,"Merge*",$J$2:$J$301,"Yes")&gt;0),1,0)</f>
        <v>0</v>
      </c>
    </row>
    <row r="137" customFormat="false" ht="15" hidden="false" customHeight="false" outlineLevel="0" collapsed="false">
      <c r="A137" s="70"/>
      <c r="B137" s="70"/>
      <c r="C137" s="70"/>
      <c r="D137" s="70"/>
      <c r="E137" s="70"/>
      <c r="F137" s="70"/>
      <c r="G137" s="70"/>
      <c r="H137" s="70"/>
      <c r="I137" s="71" t="str">
        <f aca="false">IF(A137="","",IF(OR(B137="",C137="",NOT(ISNUMBER(D137)),NOT(ISNUMBER(E137)),F137="",G137="",AND(ISNUMBER(D137),D137&lt;0),AND(ISNUMBER(E137),E137&lt;0)),"Complete inputs",IF(AND(D137&lt;3,F137="No",G137="No"),"Retire",IF(D137&lt;3,"Review with owner",IF(H137&lt;&gt;"",IF(G137="Yes","Merge, owner sign-off","Merge"),"Keep")))))</f>
        <v/>
      </c>
      <c r="J137" s="70"/>
      <c r="K137" s="70"/>
      <c r="L137" s="72" t="n">
        <f aca="false">IF(AND(LEFT(I137,5)="Merge",H137&lt;&gt;""),IF(COUNTIFS($H$2:H137,H137,$I$2:I137,"Merge*")=1,1,0),0)</f>
        <v>0</v>
      </c>
      <c r="M137" s="72" t="n">
        <f aca="false">IF(AND(LEFT(I137,5)="Merge",H137&lt;&gt;"",J137="Yes"),IF(COUNTIFS($H$2:H137,H137,$I$2:I137,"Merge*",$J$2:J137,"Yes")=1,1,0),0)</f>
        <v>0</v>
      </c>
      <c r="N137" s="72" t="n">
        <f aca="false">IF(AND(A137&lt;&gt;"",LEFT(I137,5)&lt;&gt;"Merge",I137&lt;&gt;"Retire",COUNTIFS($H$2:$H$301,A137,$I$2:$I$301,"Merge*")&gt;0),1,0)</f>
        <v>0</v>
      </c>
      <c r="O137" s="72" t="n">
        <f aca="false">IF(AND(A137&lt;&gt;"",LEFT(I137,5)&lt;&gt;"Merge",I137&lt;&gt;"Retire",COUNTIFS($H$2:$H$301,A137,$I$2:$I$301,"Merge*",$J$2:$J$301,"Yes")&gt;0),1,0)</f>
        <v>0</v>
      </c>
    </row>
    <row r="138" customFormat="false" ht="15" hidden="false" customHeight="false" outlineLevel="0" collapsed="false">
      <c r="A138" s="70"/>
      <c r="B138" s="70"/>
      <c r="C138" s="70"/>
      <c r="D138" s="70"/>
      <c r="E138" s="70"/>
      <c r="F138" s="70"/>
      <c r="G138" s="70"/>
      <c r="H138" s="70"/>
      <c r="I138" s="71" t="str">
        <f aca="false">IF(A138="","",IF(OR(B138="",C138="",NOT(ISNUMBER(D138)),NOT(ISNUMBER(E138)),F138="",G138="",AND(ISNUMBER(D138),D138&lt;0),AND(ISNUMBER(E138),E138&lt;0)),"Complete inputs",IF(AND(D138&lt;3,F138="No",G138="No"),"Retire",IF(D138&lt;3,"Review with owner",IF(H138&lt;&gt;"",IF(G138="Yes","Merge, owner sign-off","Merge"),"Keep")))))</f>
        <v/>
      </c>
      <c r="J138" s="70"/>
      <c r="K138" s="70"/>
      <c r="L138" s="72" t="n">
        <f aca="false">IF(AND(LEFT(I138,5)="Merge",H138&lt;&gt;""),IF(COUNTIFS($H$2:H138,H138,$I$2:I138,"Merge*")=1,1,0),0)</f>
        <v>0</v>
      </c>
      <c r="M138" s="72" t="n">
        <f aca="false">IF(AND(LEFT(I138,5)="Merge",H138&lt;&gt;"",J138="Yes"),IF(COUNTIFS($H$2:H138,H138,$I$2:I138,"Merge*",$J$2:J138,"Yes")=1,1,0),0)</f>
        <v>0</v>
      </c>
      <c r="N138" s="72" t="n">
        <f aca="false">IF(AND(A138&lt;&gt;"",LEFT(I138,5)&lt;&gt;"Merge",I138&lt;&gt;"Retire",COUNTIFS($H$2:$H$301,A138,$I$2:$I$301,"Merge*")&gt;0),1,0)</f>
        <v>0</v>
      </c>
      <c r="O138" s="72" t="n">
        <f aca="false">IF(AND(A138&lt;&gt;"",LEFT(I138,5)&lt;&gt;"Merge",I138&lt;&gt;"Retire",COUNTIFS($H$2:$H$301,A138,$I$2:$I$301,"Merge*",$J$2:$J$301,"Yes")&gt;0),1,0)</f>
        <v>0</v>
      </c>
    </row>
    <row r="139" customFormat="false" ht="15" hidden="false" customHeight="false" outlineLevel="0" collapsed="false">
      <c r="A139" s="70"/>
      <c r="B139" s="70"/>
      <c r="C139" s="70"/>
      <c r="D139" s="70"/>
      <c r="E139" s="70"/>
      <c r="F139" s="70"/>
      <c r="G139" s="70"/>
      <c r="H139" s="70"/>
      <c r="I139" s="71" t="str">
        <f aca="false">IF(A139="","",IF(OR(B139="",C139="",NOT(ISNUMBER(D139)),NOT(ISNUMBER(E139)),F139="",G139="",AND(ISNUMBER(D139),D139&lt;0),AND(ISNUMBER(E139),E139&lt;0)),"Complete inputs",IF(AND(D139&lt;3,F139="No",G139="No"),"Retire",IF(D139&lt;3,"Review with owner",IF(H139&lt;&gt;"",IF(G139="Yes","Merge, owner sign-off","Merge"),"Keep")))))</f>
        <v/>
      </c>
      <c r="J139" s="70"/>
      <c r="K139" s="70"/>
      <c r="L139" s="72" t="n">
        <f aca="false">IF(AND(LEFT(I139,5)="Merge",H139&lt;&gt;""),IF(COUNTIFS($H$2:H139,H139,$I$2:I139,"Merge*")=1,1,0),0)</f>
        <v>0</v>
      </c>
      <c r="M139" s="72" t="n">
        <f aca="false">IF(AND(LEFT(I139,5)="Merge",H139&lt;&gt;"",J139="Yes"),IF(COUNTIFS($H$2:H139,H139,$I$2:I139,"Merge*",$J$2:J139,"Yes")=1,1,0),0)</f>
        <v>0</v>
      </c>
      <c r="N139" s="72" t="n">
        <f aca="false">IF(AND(A139&lt;&gt;"",LEFT(I139,5)&lt;&gt;"Merge",I139&lt;&gt;"Retire",COUNTIFS($H$2:$H$301,A139,$I$2:$I$301,"Merge*")&gt;0),1,0)</f>
        <v>0</v>
      </c>
      <c r="O139" s="72" t="n">
        <f aca="false">IF(AND(A139&lt;&gt;"",LEFT(I139,5)&lt;&gt;"Merge",I139&lt;&gt;"Retire",COUNTIFS($H$2:$H$301,A139,$I$2:$I$301,"Merge*",$J$2:$J$301,"Yes")&gt;0),1,0)</f>
        <v>0</v>
      </c>
    </row>
    <row r="140" customFormat="false" ht="15" hidden="false" customHeight="false" outlineLevel="0" collapsed="false">
      <c r="A140" s="70"/>
      <c r="B140" s="70"/>
      <c r="C140" s="70"/>
      <c r="D140" s="70"/>
      <c r="E140" s="70"/>
      <c r="F140" s="70"/>
      <c r="G140" s="70"/>
      <c r="H140" s="70"/>
      <c r="I140" s="71" t="str">
        <f aca="false">IF(A140="","",IF(OR(B140="",C140="",NOT(ISNUMBER(D140)),NOT(ISNUMBER(E140)),F140="",G140="",AND(ISNUMBER(D140),D140&lt;0),AND(ISNUMBER(E140),E140&lt;0)),"Complete inputs",IF(AND(D140&lt;3,F140="No",G140="No"),"Retire",IF(D140&lt;3,"Review with owner",IF(H140&lt;&gt;"",IF(G140="Yes","Merge, owner sign-off","Merge"),"Keep")))))</f>
        <v/>
      </c>
      <c r="J140" s="70"/>
      <c r="K140" s="70"/>
      <c r="L140" s="72" t="n">
        <f aca="false">IF(AND(LEFT(I140,5)="Merge",H140&lt;&gt;""),IF(COUNTIFS($H$2:H140,H140,$I$2:I140,"Merge*")=1,1,0),0)</f>
        <v>0</v>
      </c>
      <c r="M140" s="72" t="n">
        <f aca="false">IF(AND(LEFT(I140,5)="Merge",H140&lt;&gt;"",J140="Yes"),IF(COUNTIFS($H$2:H140,H140,$I$2:I140,"Merge*",$J$2:J140,"Yes")=1,1,0),0)</f>
        <v>0</v>
      </c>
      <c r="N140" s="72" t="n">
        <f aca="false">IF(AND(A140&lt;&gt;"",LEFT(I140,5)&lt;&gt;"Merge",I140&lt;&gt;"Retire",COUNTIFS($H$2:$H$301,A140,$I$2:$I$301,"Merge*")&gt;0),1,0)</f>
        <v>0</v>
      </c>
      <c r="O140" s="72" t="n">
        <f aca="false">IF(AND(A140&lt;&gt;"",LEFT(I140,5)&lt;&gt;"Merge",I140&lt;&gt;"Retire",COUNTIFS($H$2:$H$301,A140,$I$2:$I$301,"Merge*",$J$2:$J$301,"Yes")&gt;0),1,0)</f>
        <v>0</v>
      </c>
    </row>
    <row r="141" customFormat="false" ht="15" hidden="false" customHeight="false" outlineLevel="0" collapsed="false">
      <c r="A141" s="70"/>
      <c r="B141" s="70"/>
      <c r="C141" s="70"/>
      <c r="D141" s="70"/>
      <c r="E141" s="70"/>
      <c r="F141" s="70"/>
      <c r="G141" s="70"/>
      <c r="H141" s="70"/>
      <c r="I141" s="71" t="str">
        <f aca="false">IF(A141="","",IF(OR(B141="",C141="",NOT(ISNUMBER(D141)),NOT(ISNUMBER(E141)),F141="",G141="",AND(ISNUMBER(D141),D141&lt;0),AND(ISNUMBER(E141),E141&lt;0)),"Complete inputs",IF(AND(D141&lt;3,F141="No",G141="No"),"Retire",IF(D141&lt;3,"Review with owner",IF(H141&lt;&gt;"",IF(G141="Yes","Merge, owner sign-off","Merge"),"Keep")))))</f>
        <v/>
      </c>
      <c r="J141" s="70"/>
      <c r="K141" s="70"/>
      <c r="L141" s="72" t="n">
        <f aca="false">IF(AND(LEFT(I141,5)="Merge",H141&lt;&gt;""),IF(COUNTIFS($H$2:H141,H141,$I$2:I141,"Merge*")=1,1,0),0)</f>
        <v>0</v>
      </c>
      <c r="M141" s="72" t="n">
        <f aca="false">IF(AND(LEFT(I141,5)="Merge",H141&lt;&gt;"",J141="Yes"),IF(COUNTIFS($H$2:H141,H141,$I$2:I141,"Merge*",$J$2:J141,"Yes")=1,1,0),0)</f>
        <v>0</v>
      </c>
      <c r="N141" s="72" t="n">
        <f aca="false">IF(AND(A141&lt;&gt;"",LEFT(I141,5)&lt;&gt;"Merge",I141&lt;&gt;"Retire",COUNTIFS($H$2:$H$301,A141,$I$2:$I$301,"Merge*")&gt;0),1,0)</f>
        <v>0</v>
      </c>
      <c r="O141" s="72" t="n">
        <f aca="false">IF(AND(A141&lt;&gt;"",LEFT(I141,5)&lt;&gt;"Merge",I141&lt;&gt;"Retire",COUNTIFS($H$2:$H$301,A141,$I$2:$I$301,"Merge*",$J$2:$J$301,"Yes")&gt;0),1,0)</f>
        <v>0</v>
      </c>
    </row>
    <row r="142" customFormat="false" ht="15" hidden="false" customHeight="false" outlineLevel="0" collapsed="false">
      <c r="A142" s="70"/>
      <c r="B142" s="70"/>
      <c r="C142" s="70"/>
      <c r="D142" s="70"/>
      <c r="E142" s="70"/>
      <c r="F142" s="70"/>
      <c r="G142" s="70"/>
      <c r="H142" s="70"/>
      <c r="I142" s="71" t="str">
        <f aca="false">IF(A142="","",IF(OR(B142="",C142="",NOT(ISNUMBER(D142)),NOT(ISNUMBER(E142)),F142="",G142="",AND(ISNUMBER(D142),D142&lt;0),AND(ISNUMBER(E142),E142&lt;0)),"Complete inputs",IF(AND(D142&lt;3,F142="No",G142="No"),"Retire",IF(D142&lt;3,"Review with owner",IF(H142&lt;&gt;"",IF(G142="Yes","Merge, owner sign-off","Merge"),"Keep")))))</f>
        <v/>
      </c>
      <c r="J142" s="70"/>
      <c r="K142" s="70"/>
      <c r="L142" s="72" t="n">
        <f aca="false">IF(AND(LEFT(I142,5)="Merge",H142&lt;&gt;""),IF(COUNTIFS($H$2:H142,H142,$I$2:I142,"Merge*")=1,1,0),0)</f>
        <v>0</v>
      </c>
      <c r="M142" s="72" t="n">
        <f aca="false">IF(AND(LEFT(I142,5)="Merge",H142&lt;&gt;"",J142="Yes"),IF(COUNTIFS($H$2:H142,H142,$I$2:I142,"Merge*",$J$2:J142,"Yes")=1,1,0),0)</f>
        <v>0</v>
      </c>
      <c r="N142" s="72" t="n">
        <f aca="false">IF(AND(A142&lt;&gt;"",LEFT(I142,5)&lt;&gt;"Merge",I142&lt;&gt;"Retire",COUNTIFS($H$2:$H$301,A142,$I$2:$I$301,"Merge*")&gt;0),1,0)</f>
        <v>0</v>
      </c>
      <c r="O142" s="72" t="n">
        <f aca="false">IF(AND(A142&lt;&gt;"",LEFT(I142,5)&lt;&gt;"Merge",I142&lt;&gt;"Retire",COUNTIFS($H$2:$H$301,A142,$I$2:$I$301,"Merge*",$J$2:$J$301,"Yes")&gt;0),1,0)</f>
        <v>0</v>
      </c>
    </row>
    <row r="143" customFormat="false" ht="15" hidden="false" customHeight="false" outlineLevel="0" collapsed="false">
      <c r="A143" s="70"/>
      <c r="B143" s="70"/>
      <c r="C143" s="70"/>
      <c r="D143" s="70"/>
      <c r="E143" s="70"/>
      <c r="F143" s="70"/>
      <c r="G143" s="70"/>
      <c r="H143" s="70"/>
      <c r="I143" s="71" t="str">
        <f aca="false">IF(A143="","",IF(OR(B143="",C143="",NOT(ISNUMBER(D143)),NOT(ISNUMBER(E143)),F143="",G143="",AND(ISNUMBER(D143),D143&lt;0),AND(ISNUMBER(E143),E143&lt;0)),"Complete inputs",IF(AND(D143&lt;3,F143="No",G143="No"),"Retire",IF(D143&lt;3,"Review with owner",IF(H143&lt;&gt;"",IF(G143="Yes","Merge, owner sign-off","Merge"),"Keep")))))</f>
        <v/>
      </c>
      <c r="J143" s="70"/>
      <c r="K143" s="70"/>
      <c r="L143" s="72" t="n">
        <f aca="false">IF(AND(LEFT(I143,5)="Merge",H143&lt;&gt;""),IF(COUNTIFS($H$2:H143,H143,$I$2:I143,"Merge*")=1,1,0),0)</f>
        <v>0</v>
      </c>
      <c r="M143" s="72" t="n">
        <f aca="false">IF(AND(LEFT(I143,5)="Merge",H143&lt;&gt;"",J143="Yes"),IF(COUNTIFS($H$2:H143,H143,$I$2:I143,"Merge*",$J$2:J143,"Yes")=1,1,0),0)</f>
        <v>0</v>
      </c>
      <c r="N143" s="72" t="n">
        <f aca="false">IF(AND(A143&lt;&gt;"",LEFT(I143,5)&lt;&gt;"Merge",I143&lt;&gt;"Retire",COUNTIFS($H$2:$H$301,A143,$I$2:$I$301,"Merge*")&gt;0),1,0)</f>
        <v>0</v>
      </c>
      <c r="O143" s="72" t="n">
        <f aca="false">IF(AND(A143&lt;&gt;"",LEFT(I143,5)&lt;&gt;"Merge",I143&lt;&gt;"Retire",COUNTIFS($H$2:$H$301,A143,$I$2:$I$301,"Merge*",$J$2:$J$301,"Yes")&gt;0),1,0)</f>
        <v>0</v>
      </c>
    </row>
    <row r="144" customFormat="false" ht="15" hidden="false" customHeight="false" outlineLevel="0" collapsed="false">
      <c r="A144" s="70"/>
      <c r="B144" s="70"/>
      <c r="C144" s="70"/>
      <c r="D144" s="70"/>
      <c r="E144" s="70"/>
      <c r="F144" s="70"/>
      <c r="G144" s="70"/>
      <c r="H144" s="70"/>
      <c r="I144" s="71" t="str">
        <f aca="false">IF(A144="","",IF(OR(B144="",C144="",NOT(ISNUMBER(D144)),NOT(ISNUMBER(E144)),F144="",G144="",AND(ISNUMBER(D144),D144&lt;0),AND(ISNUMBER(E144),E144&lt;0)),"Complete inputs",IF(AND(D144&lt;3,F144="No",G144="No"),"Retire",IF(D144&lt;3,"Review with owner",IF(H144&lt;&gt;"",IF(G144="Yes","Merge, owner sign-off","Merge"),"Keep")))))</f>
        <v/>
      </c>
      <c r="J144" s="70"/>
      <c r="K144" s="70"/>
      <c r="L144" s="72" t="n">
        <f aca="false">IF(AND(LEFT(I144,5)="Merge",H144&lt;&gt;""),IF(COUNTIFS($H$2:H144,H144,$I$2:I144,"Merge*")=1,1,0),0)</f>
        <v>0</v>
      </c>
      <c r="M144" s="72" t="n">
        <f aca="false">IF(AND(LEFT(I144,5)="Merge",H144&lt;&gt;"",J144="Yes"),IF(COUNTIFS($H$2:H144,H144,$I$2:I144,"Merge*",$J$2:J144,"Yes")=1,1,0),0)</f>
        <v>0</v>
      </c>
      <c r="N144" s="72" t="n">
        <f aca="false">IF(AND(A144&lt;&gt;"",LEFT(I144,5)&lt;&gt;"Merge",I144&lt;&gt;"Retire",COUNTIFS($H$2:$H$301,A144,$I$2:$I$301,"Merge*")&gt;0),1,0)</f>
        <v>0</v>
      </c>
      <c r="O144" s="72" t="n">
        <f aca="false">IF(AND(A144&lt;&gt;"",LEFT(I144,5)&lt;&gt;"Merge",I144&lt;&gt;"Retire",COUNTIFS($H$2:$H$301,A144,$I$2:$I$301,"Merge*",$J$2:$J$301,"Yes")&gt;0),1,0)</f>
        <v>0</v>
      </c>
    </row>
    <row r="145" customFormat="false" ht="15" hidden="false" customHeight="false" outlineLevel="0" collapsed="false">
      <c r="A145" s="70"/>
      <c r="B145" s="70"/>
      <c r="C145" s="70"/>
      <c r="D145" s="70"/>
      <c r="E145" s="70"/>
      <c r="F145" s="70"/>
      <c r="G145" s="70"/>
      <c r="H145" s="70"/>
      <c r="I145" s="71" t="str">
        <f aca="false">IF(A145="","",IF(OR(B145="",C145="",NOT(ISNUMBER(D145)),NOT(ISNUMBER(E145)),F145="",G145="",AND(ISNUMBER(D145),D145&lt;0),AND(ISNUMBER(E145),E145&lt;0)),"Complete inputs",IF(AND(D145&lt;3,F145="No",G145="No"),"Retire",IF(D145&lt;3,"Review with owner",IF(H145&lt;&gt;"",IF(G145="Yes","Merge, owner sign-off","Merge"),"Keep")))))</f>
        <v/>
      </c>
      <c r="J145" s="70"/>
      <c r="K145" s="70"/>
      <c r="L145" s="72" t="n">
        <f aca="false">IF(AND(LEFT(I145,5)="Merge",H145&lt;&gt;""),IF(COUNTIFS($H$2:H145,H145,$I$2:I145,"Merge*")=1,1,0),0)</f>
        <v>0</v>
      </c>
      <c r="M145" s="72" t="n">
        <f aca="false">IF(AND(LEFT(I145,5)="Merge",H145&lt;&gt;"",J145="Yes"),IF(COUNTIFS($H$2:H145,H145,$I$2:I145,"Merge*",$J$2:J145,"Yes")=1,1,0),0)</f>
        <v>0</v>
      </c>
      <c r="N145" s="72" t="n">
        <f aca="false">IF(AND(A145&lt;&gt;"",LEFT(I145,5)&lt;&gt;"Merge",I145&lt;&gt;"Retire",COUNTIFS($H$2:$H$301,A145,$I$2:$I$301,"Merge*")&gt;0),1,0)</f>
        <v>0</v>
      </c>
      <c r="O145" s="72" t="n">
        <f aca="false">IF(AND(A145&lt;&gt;"",LEFT(I145,5)&lt;&gt;"Merge",I145&lt;&gt;"Retire",COUNTIFS($H$2:$H$301,A145,$I$2:$I$301,"Merge*",$J$2:$J$301,"Yes")&gt;0),1,0)</f>
        <v>0</v>
      </c>
    </row>
    <row r="146" customFormat="false" ht="15" hidden="false" customHeight="false" outlineLevel="0" collapsed="false">
      <c r="A146" s="70"/>
      <c r="B146" s="70"/>
      <c r="C146" s="70"/>
      <c r="D146" s="70"/>
      <c r="E146" s="70"/>
      <c r="F146" s="70"/>
      <c r="G146" s="70"/>
      <c r="H146" s="70"/>
      <c r="I146" s="71" t="str">
        <f aca="false">IF(A146="","",IF(OR(B146="",C146="",NOT(ISNUMBER(D146)),NOT(ISNUMBER(E146)),F146="",G146="",AND(ISNUMBER(D146),D146&lt;0),AND(ISNUMBER(E146),E146&lt;0)),"Complete inputs",IF(AND(D146&lt;3,F146="No",G146="No"),"Retire",IF(D146&lt;3,"Review with owner",IF(H146&lt;&gt;"",IF(G146="Yes","Merge, owner sign-off","Merge"),"Keep")))))</f>
        <v/>
      </c>
      <c r="J146" s="70"/>
      <c r="K146" s="70"/>
      <c r="L146" s="72" t="n">
        <f aca="false">IF(AND(LEFT(I146,5)="Merge",H146&lt;&gt;""),IF(COUNTIFS($H$2:H146,H146,$I$2:I146,"Merge*")=1,1,0),0)</f>
        <v>0</v>
      </c>
      <c r="M146" s="72" t="n">
        <f aca="false">IF(AND(LEFT(I146,5)="Merge",H146&lt;&gt;"",J146="Yes"),IF(COUNTIFS($H$2:H146,H146,$I$2:I146,"Merge*",$J$2:J146,"Yes")=1,1,0),0)</f>
        <v>0</v>
      </c>
      <c r="N146" s="72" t="n">
        <f aca="false">IF(AND(A146&lt;&gt;"",LEFT(I146,5)&lt;&gt;"Merge",I146&lt;&gt;"Retire",COUNTIFS($H$2:$H$301,A146,$I$2:$I$301,"Merge*")&gt;0),1,0)</f>
        <v>0</v>
      </c>
      <c r="O146" s="72" t="n">
        <f aca="false">IF(AND(A146&lt;&gt;"",LEFT(I146,5)&lt;&gt;"Merge",I146&lt;&gt;"Retire",COUNTIFS($H$2:$H$301,A146,$I$2:$I$301,"Merge*",$J$2:$J$301,"Yes")&gt;0),1,0)</f>
        <v>0</v>
      </c>
    </row>
    <row r="147" customFormat="false" ht="15" hidden="false" customHeight="false" outlineLevel="0" collapsed="false">
      <c r="A147" s="70"/>
      <c r="B147" s="70"/>
      <c r="C147" s="70"/>
      <c r="D147" s="70"/>
      <c r="E147" s="70"/>
      <c r="F147" s="70"/>
      <c r="G147" s="70"/>
      <c r="H147" s="70"/>
      <c r="I147" s="71" t="str">
        <f aca="false">IF(A147="","",IF(OR(B147="",C147="",NOT(ISNUMBER(D147)),NOT(ISNUMBER(E147)),F147="",G147="",AND(ISNUMBER(D147),D147&lt;0),AND(ISNUMBER(E147),E147&lt;0)),"Complete inputs",IF(AND(D147&lt;3,F147="No",G147="No"),"Retire",IF(D147&lt;3,"Review with owner",IF(H147&lt;&gt;"",IF(G147="Yes","Merge, owner sign-off","Merge"),"Keep")))))</f>
        <v/>
      </c>
      <c r="J147" s="70"/>
      <c r="K147" s="70"/>
      <c r="L147" s="72" t="n">
        <f aca="false">IF(AND(LEFT(I147,5)="Merge",H147&lt;&gt;""),IF(COUNTIFS($H$2:H147,H147,$I$2:I147,"Merge*")=1,1,0),0)</f>
        <v>0</v>
      </c>
      <c r="M147" s="72" t="n">
        <f aca="false">IF(AND(LEFT(I147,5)="Merge",H147&lt;&gt;"",J147="Yes"),IF(COUNTIFS($H$2:H147,H147,$I$2:I147,"Merge*",$J$2:J147,"Yes")=1,1,0),0)</f>
        <v>0</v>
      </c>
      <c r="N147" s="72" t="n">
        <f aca="false">IF(AND(A147&lt;&gt;"",LEFT(I147,5)&lt;&gt;"Merge",I147&lt;&gt;"Retire",COUNTIFS($H$2:$H$301,A147,$I$2:$I$301,"Merge*")&gt;0),1,0)</f>
        <v>0</v>
      </c>
      <c r="O147" s="72" t="n">
        <f aca="false">IF(AND(A147&lt;&gt;"",LEFT(I147,5)&lt;&gt;"Merge",I147&lt;&gt;"Retire",COUNTIFS($H$2:$H$301,A147,$I$2:$I$301,"Merge*",$J$2:$J$301,"Yes")&gt;0),1,0)</f>
        <v>0</v>
      </c>
    </row>
    <row r="148" customFormat="false" ht="15" hidden="false" customHeight="false" outlineLevel="0" collapsed="false">
      <c r="A148" s="70"/>
      <c r="B148" s="70"/>
      <c r="C148" s="70"/>
      <c r="D148" s="70"/>
      <c r="E148" s="70"/>
      <c r="F148" s="70"/>
      <c r="G148" s="70"/>
      <c r="H148" s="70"/>
      <c r="I148" s="71" t="str">
        <f aca="false">IF(A148="","",IF(OR(B148="",C148="",NOT(ISNUMBER(D148)),NOT(ISNUMBER(E148)),F148="",G148="",AND(ISNUMBER(D148),D148&lt;0),AND(ISNUMBER(E148),E148&lt;0)),"Complete inputs",IF(AND(D148&lt;3,F148="No",G148="No"),"Retire",IF(D148&lt;3,"Review with owner",IF(H148&lt;&gt;"",IF(G148="Yes","Merge, owner sign-off","Merge"),"Keep")))))</f>
        <v/>
      </c>
      <c r="J148" s="70"/>
      <c r="K148" s="70"/>
      <c r="L148" s="72" t="n">
        <f aca="false">IF(AND(LEFT(I148,5)="Merge",H148&lt;&gt;""),IF(COUNTIFS($H$2:H148,H148,$I$2:I148,"Merge*")=1,1,0),0)</f>
        <v>0</v>
      </c>
      <c r="M148" s="72" t="n">
        <f aca="false">IF(AND(LEFT(I148,5)="Merge",H148&lt;&gt;"",J148="Yes"),IF(COUNTIFS($H$2:H148,H148,$I$2:I148,"Merge*",$J$2:J148,"Yes")=1,1,0),0)</f>
        <v>0</v>
      </c>
      <c r="N148" s="72" t="n">
        <f aca="false">IF(AND(A148&lt;&gt;"",LEFT(I148,5)&lt;&gt;"Merge",I148&lt;&gt;"Retire",COUNTIFS($H$2:$H$301,A148,$I$2:$I$301,"Merge*")&gt;0),1,0)</f>
        <v>0</v>
      </c>
      <c r="O148" s="72" t="n">
        <f aca="false">IF(AND(A148&lt;&gt;"",LEFT(I148,5)&lt;&gt;"Merge",I148&lt;&gt;"Retire",COUNTIFS($H$2:$H$301,A148,$I$2:$I$301,"Merge*",$J$2:$J$301,"Yes")&gt;0),1,0)</f>
        <v>0</v>
      </c>
    </row>
    <row r="149" customFormat="false" ht="15" hidden="false" customHeight="false" outlineLevel="0" collapsed="false">
      <c r="A149" s="70"/>
      <c r="B149" s="70"/>
      <c r="C149" s="70"/>
      <c r="D149" s="70"/>
      <c r="E149" s="70"/>
      <c r="F149" s="70"/>
      <c r="G149" s="70"/>
      <c r="H149" s="70"/>
      <c r="I149" s="71" t="str">
        <f aca="false">IF(A149="","",IF(OR(B149="",C149="",NOT(ISNUMBER(D149)),NOT(ISNUMBER(E149)),F149="",G149="",AND(ISNUMBER(D149),D149&lt;0),AND(ISNUMBER(E149),E149&lt;0)),"Complete inputs",IF(AND(D149&lt;3,F149="No",G149="No"),"Retire",IF(D149&lt;3,"Review with owner",IF(H149&lt;&gt;"",IF(G149="Yes","Merge, owner sign-off","Merge"),"Keep")))))</f>
        <v/>
      </c>
      <c r="J149" s="70"/>
      <c r="K149" s="70"/>
      <c r="L149" s="72" t="n">
        <f aca="false">IF(AND(LEFT(I149,5)="Merge",H149&lt;&gt;""),IF(COUNTIFS($H$2:H149,H149,$I$2:I149,"Merge*")=1,1,0),0)</f>
        <v>0</v>
      </c>
      <c r="M149" s="72" t="n">
        <f aca="false">IF(AND(LEFT(I149,5)="Merge",H149&lt;&gt;"",J149="Yes"),IF(COUNTIFS($H$2:H149,H149,$I$2:I149,"Merge*",$J$2:J149,"Yes")=1,1,0),0)</f>
        <v>0</v>
      </c>
      <c r="N149" s="72" t="n">
        <f aca="false">IF(AND(A149&lt;&gt;"",LEFT(I149,5)&lt;&gt;"Merge",I149&lt;&gt;"Retire",COUNTIFS($H$2:$H$301,A149,$I$2:$I$301,"Merge*")&gt;0),1,0)</f>
        <v>0</v>
      </c>
      <c r="O149" s="72" t="n">
        <f aca="false">IF(AND(A149&lt;&gt;"",LEFT(I149,5)&lt;&gt;"Merge",I149&lt;&gt;"Retire",COUNTIFS($H$2:$H$301,A149,$I$2:$I$301,"Merge*",$J$2:$J$301,"Yes")&gt;0),1,0)</f>
        <v>0</v>
      </c>
    </row>
    <row r="150" customFormat="false" ht="15" hidden="false" customHeight="false" outlineLevel="0" collapsed="false">
      <c r="A150" s="70"/>
      <c r="B150" s="70"/>
      <c r="C150" s="70"/>
      <c r="D150" s="70"/>
      <c r="E150" s="70"/>
      <c r="F150" s="70"/>
      <c r="G150" s="70"/>
      <c r="H150" s="70"/>
      <c r="I150" s="71" t="str">
        <f aca="false">IF(A150="","",IF(OR(B150="",C150="",NOT(ISNUMBER(D150)),NOT(ISNUMBER(E150)),F150="",G150="",AND(ISNUMBER(D150),D150&lt;0),AND(ISNUMBER(E150),E150&lt;0)),"Complete inputs",IF(AND(D150&lt;3,F150="No",G150="No"),"Retire",IF(D150&lt;3,"Review with owner",IF(H150&lt;&gt;"",IF(G150="Yes","Merge, owner sign-off","Merge"),"Keep")))))</f>
        <v/>
      </c>
      <c r="J150" s="70"/>
      <c r="K150" s="70"/>
      <c r="L150" s="72" t="n">
        <f aca="false">IF(AND(LEFT(I150,5)="Merge",H150&lt;&gt;""),IF(COUNTIFS($H$2:H150,H150,$I$2:I150,"Merge*")=1,1,0),0)</f>
        <v>0</v>
      </c>
      <c r="M150" s="72" t="n">
        <f aca="false">IF(AND(LEFT(I150,5)="Merge",H150&lt;&gt;"",J150="Yes"),IF(COUNTIFS($H$2:H150,H150,$I$2:I150,"Merge*",$J$2:J150,"Yes")=1,1,0),0)</f>
        <v>0</v>
      </c>
      <c r="N150" s="72" t="n">
        <f aca="false">IF(AND(A150&lt;&gt;"",LEFT(I150,5)&lt;&gt;"Merge",I150&lt;&gt;"Retire",COUNTIFS($H$2:$H$301,A150,$I$2:$I$301,"Merge*")&gt;0),1,0)</f>
        <v>0</v>
      </c>
      <c r="O150" s="72" t="n">
        <f aca="false">IF(AND(A150&lt;&gt;"",LEFT(I150,5)&lt;&gt;"Merge",I150&lt;&gt;"Retire",COUNTIFS($H$2:$H$301,A150,$I$2:$I$301,"Merge*",$J$2:$J$301,"Yes")&gt;0),1,0)</f>
        <v>0</v>
      </c>
    </row>
    <row r="151" customFormat="false" ht="15" hidden="false" customHeight="false" outlineLevel="0" collapsed="false">
      <c r="A151" s="70"/>
      <c r="B151" s="70"/>
      <c r="C151" s="70"/>
      <c r="D151" s="70"/>
      <c r="E151" s="70"/>
      <c r="F151" s="70"/>
      <c r="G151" s="70"/>
      <c r="H151" s="70"/>
      <c r="I151" s="71" t="str">
        <f aca="false">IF(A151="","",IF(OR(B151="",C151="",NOT(ISNUMBER(D151)),NOT(ISNUMBER(E151)),F151="",G151="",AND(ISNUMBER(D151),D151&lt;0),AND(ISNUMBER(E151),E151&lt;0)),"Complete inputs",IF(AND(D151&lt;3,F151="No",G151="No"),"Retire",IF(D151&lt;3,"Review with owner",IF(H151&lt;&gt;"",IF(G151="Yes","Merge, owner sign-off","Merge"),"Keep")))))</f>
        <v/>
      </c>
      <c r="J151" s="70"/>
      <c r="K151" s="70"/>
      <c r="L151" s="72" t="n">
        <f aca="false">IF(AND(LEFT(I151,5)="Merge",H151&lt;&gt;""),IF(COUNTIFS($H$2:H151,H151,$I$2:I151,"Merge*")=1,1,0),0)</f>
        <v>0</v>
      </c>
      <c r="M151" s="72" t="n">
        <f aca="false">IF(AND(LEFT(I151,5)="Merge",H151&lt;&gt;"",J151="Yes"),IF(COUNTIFS($H$2:H151,H151,$I$2:I151,"Merge*",$J$2:J151,"Yes")=1,1,0),0)</f>
        <v>0</v>
      </c>
      <c r="N151" s="72" t="n">
        <f aca="false">IF(AND(A151&lt;&gt;"",LEFT(I151,5)&lt;&gt;"Merge",I151&lt;&gt;"Retire",COUNTIFS($H$2:$H$301,A151,$I$2:$I$301,"Merge*")&gt;0),1,0)</f>
        <v>0</v>
      </c>
      <c r="O151" s="72" t="n">
        <f aca="false">IF(AND(A151&lt;&gt;"",LEFT(I151,5)&lt;&gt;"Merge",I151&lt;&gt;"Retire",COUNTIFS($H$2:$H$301,A151,$I$2:$I$301,"Merge*",$J$2:$J$301,"Yes")&gt;0),1,0)</f>
        <v>0</v>
      </c>
    </row>
    <row r="152" customFormat="false" ht="15" hidden="false" customHeight="false" outlineLevel="0" collapsed="false">
      <c r="A152" s="70"/>
      <c r="B152" s="70"/>
      <c r="C152" s="70"/>
      <c r="D152" s="70"/>
      <c r="E152" s="70"/>
      <c r="F152" s="70"/>
      <c r="G152" s="70"/>
      <c r="H152" s="70"/>
      <c r="I152" s="71" t="str">
        <f aca="false">IF(A152="","",IF(OR(B152="",C152="",NOT(ISNUMBER(D152)),NOT(ISNUMBER(E152)),F152="",G152="",AND(ISNUMBER(D152),D152&lt;0),AND(ISNUMBER(E152),E152&lt;0)),"Complete inputs",IF(AND(D152&lt;3,F152="No",G152="No"),"Retire",IF(D152&lt;3,"Review with owner",IF(H152&lt;&gt;"",IF(G152="Yes","Merge, owner sign-off","Merge"),"Keep")))))</f>
        <v/>
      </c>
      <c r="J152" s="70"/>
      <c r="K152" s="70"/>
      <c r="L152" s="72" t="n">
        <f aca="false">IF(AND(LEFT(I152,5)="Merge",H152&lt;&gt;""),IF(COUNTIFS($H$2:H152,H152,$I$2:I152,"Merge*")=1,1,0),0)</f>
        <v>0</v>
      </c>
      <c r="M152" s="72" t="n">
        <f aca="false">IF(AND(LEFT(I152,5)="Merge",H152&lt;&gt;"",J152="Yes"),IF(COUNTIFS($H$2:H152,H152,$I$2:I152,"Merge*",$J$2:J152,"Yes")=1,1,0),0)</f>
        <v>0</v>
      </c>
      <c r="N152" s="72" t="n">
        <f aca="false">IF(AND(A152&lt;&gt;"",LEFT(I152,5)&lt;&gt;"Merge",I152&lt;&gt;"Retire",COUNTIFS($H$2:$H$301,A152,$I$2:$I$301,"Merge*")&gt;0),1,0)</f>
        <v>0</v>
      </c>
      <c r="O152" s="72" t="n">
        <f aca="false">IF(AND(A152&lt;&gt;"",LEFT(I152,5)&lt;&gt;"Merge",I152&lt;&gt;"Retire",COUNTIFS($H$2:$H$301,A152,$I$2:$I$301,"Merge*",$J$2:$J$301,"Yes")&gt;0),1,0)</f>
        <v>0</v>
      </c>
    </row>
    <row r="153" customFormat="false" ht="15" hidden="false" customHeight="false" outlineLevel="0" collapsed="false">
      <c r="A153" s="70"/>
      <c r="B153" s="70"/>
      <c r="C153" s="70"/>
      <c r="D153" s="70"/>
      <c r="E153" s="70"/>
      <c r="F153" s="70"/>
      <c r="G153" s="70"/>
      <c r="H153" s="70"/>
      <c r="I153" s="71" t="str">
        <f aca="false">IF(A153="","",IF(OR(B153="",C153="",NOT(ISNUMBER(D153)),NOT(ISNUMBER(E153)),F153="",G153="",AND(ISNUMBER(D153),D153&lt;0),AND(ISNUMBER(E153),E153&lt;0)),"Complete inputs",IF(AND(D153&lt;3,F153="No",G153="No"),"Retire",IF(D153&lt;3,"Review with owner",IF(H153&lt;&gt;"",IF(G153="Yes","Merge, owner sign-off","Merge"),"Keep")))))</f>
        <v/>
      </c>
      <c r="J153" s="70"/>
      <c r="K153" s="70"/>
      <c r="L153" s="72" t="n">
        <f aca="false">IF(AND(LEFT(I153,5)="Merge",H153&lt;&gt;""),IF(COUNTIFS($H$2:H153,H153,$I$2:I153,"Merge*")=1,1,0),0)</f>
        <v>0</v>
      </c>
      <c r="M153" s="72" t="n">
        <f aca="false">IF(AND(LEFT(I153,5)="Merge",H153&lt;&gt;"",J153="Yes"),IF(COUNTIFS($H$2:H153,H153,$I$2:I153,"Merge*",$J$2:J153,"Yes")=1,1,0),0)</f>
        <v>0</v>
      </c>
      <c r="N153" s="72" t="n">
        <f aca="false">IF(AND(A153&lt;&gt;"",LEFT(I153,5)&lt;&gt;"Merge",I153&lt;&gt;"Retire",COUNTIFS($H$2:$H$301,A153,$I$2:$I$301,"Merge*")&gt;0),1,0)</f>
        <v>0</v>
      </c>
      <c r="O153" s="72" t="n">
        <f aca="false">IF(AND(A153&lt;&gt;"",LEFT(I153,5)&lt;&gt;"Merge",I153&lt;&gt;"Retire",COUNTIFS($H$2:$H$301,A153,$I$2:$I$301,"Merge*",$J$2:$J$301,"Yes")&gt;0),1,0)</f>
        <v>0</v>
      </c>
    </row>
    <row r="154" customFormat="false" ht="15" hidden="false" customHeight="false" outlineLevel="0" collapsed="false">
      <c r="A154" s="70"/>
      <c r="B154" s="70"/>
      <c r="C154" s="70"/>
      <c r="D154" s="70"/>
      <c r="E154" s="70"/>
      <c r="F154" s="70"/>
      <c r="G154" s="70"/>
      <c r="H154" s="70"/>
      <c r="I154" s="71" t="str">
        <f aca="false">IF(A154="","",IF(OR(B154="",C154="",NOT(ISNUMBER(D154)),NOT(ISNUMBER(E154)),F154="",G154="",AND(ISNUMBER(D154),D154&lt;0),AND(ISNUMBER(E154),E154&lt;0)),"Complete inputs",IF(AND(D154&lt;3,F154="No",G154="No"),"Retire",IF(D154&lt;3,"Review with owner",IF(H154&lt;&gt;"",IF(G154="Yes","Merge, owner sign-off","Merge"),"Keep")))))</f>
        <v/>
      </c>
      <c r="J154" s="70"/>
      <c r="K154" s="70"/>
      <c r="L154" s="72" t="n">
        <f aca="false">IF(AND(LEFT(I154,5)="Merge",H154&lt;&gt;""),IF(COUNTIFS($H$2:H154,H154,$I$2:I154,"Merge*")=1,1,0),0)</f>
        <v>0</v>
      </c>
      <c r="M154" s="72" t="n">
        <f aca="false">IF(AND(LEFT(I154,5)="Merge",H154&lt;&gt;"",J154="Yes"),IF(COUNTIFS($H$2:H154,H154,$I$2:I154,"Merge*",$J$2:J154,"Yes")=1,1,0),0)</f>
        <v>0</v>
      </c>
      <c r="N154" s="72" t="n">
        <f aca="false">IF(AND(A154&lt;&gt;"",LEFT(I154,5)&lt;&gt;"Merge",I154&lt;&gt;"Retire",COUNTIFS($H$2:$H$301,A154,$I$2:$I$301,"Merge*")&gt;0),1,0)</f>
        <v>0</v>
      </c>
      <c r="O154" s="72" t="n">
        <f aca="false">IF(AND(A154&lt;&gt;"",LEFT(I154,5)&lt;&gt;"Merge",I154&lt;&gt;"Retire",COUNTIFS($H$2:$H$301,A154,$I$2:$I$301,"Merge*",$J$2:$J$301,"Yes")&gt;0),1,0)</f>
        <v>0</v>
      </c>
    </row>
    <row r="155" customFormat="false" ht="15" hidden="false" customHeight="false" outlineLevel="0" collapsed="false">
      <c r="A155" s="70"/>
      <c r="B155" s="70"/>
      <c r="C155" s="70"/>
      <c r="D155" s="70"/>
      <c r="E155" s="70"/>
      <c r="F155" s="70"/>
      <c r="G155" s="70"/>
      <c r="H155" s="70"/>
      <c r="I155" s="71" t="str">
        <f aca="false">IF(A155="","",IF(OR(B155="",C155="",NOT(ISNUMBER(D155)),NOT(ISNUMBER(E155)),F155="",G155="",AND(ISNUMBER(D155),D155&lt;0),AND(ISNUMBER(E155),E155&lt;0)),"Complete inputs",IF(AND(D155&lt;3,F155="No",G155="No"),"Retire",IF(D155&lt;3,"Review with owner",IF(H155&lt;&gt;"",IF(G155="Yes","Merge, owner sign-off","Merge"),"Keep")))))</f>
        <v/>
      </c>
      <c r="J155" s="70"/>
      <c r="K155" s="70"/>
      <c r="L155" s="72" t="n">
        <f aca="false">IF(AND(LEFT(I155,5)="Merge",H155&lt;&gt;""),IF(COUNTIFS($H$2:H155,H155,$I$2:I155,"Merge*")=1,1,0),0)</f>
        <v>0</v>
      </c>
      <c r="M155" s="72" t="n">
        <f aca="false">IF(AND(LEFT(I155,5)="Merge",H155&lt;&gt;"",J155="Yes"),IF(COUNTIFS($H$2:H155,H155,$I$2:I155,"Merge*",$J$2:J155,"Yes")=1,1,0),0)</f>
        <v>0</v>
      </c>
      <c r="N155" s="72" t="n">
        <f aca="false">IF(AND(A155&lt;&gt;"",LEFT(I155,5)&lt;&gt;"Merge",I155&lt;&gt;"Retire",COUNTIFS($H$2:$H$301,A155,$I$2:$I$301,"Merge*")&gt;0),1,0)</f>
        <v>0</v>
      </c>
      <c r="O155" s="72" t="n">
        <f aca="false">IF(AND(A155&lt;&gt;"",LEFT(I155,5)&lt;&gt;"Merge",I155&lt;&gt;"Retire",COUNTIFS($H$2:$H$301,A155,$I$2:$I$301,"Merge*",$J$2:$J$301,"Yes")&gt;0),1,0)</f>
        <v>0</v>
      </c>
    </row>
    <row r="156" customFormat="false" ht="15" hidden="false" customHeight="false" outlineLevel="0" collapsed="false">
      <c r="A156" s="70"/>
      <c r="B156" s="70"/>
      <c r="C156" s="70"/>
      <c r="D156" s="70"/>
      <c r="E156" s="70"/>
      <c r="F156" s="70"/>
      <c r="G156" s="70"/>
      <c r="H156" s="70"/>
      <c r="I156" s="71" t="str">
        <f aca="false">IF(A156="","",IF(OR(B156="",C156="",NOT(ISNUMBER(D156)),NOT(ISNUMBER(E156)),F156="",G156="",AND(ISNUMBER(D156),D156&lt;0),AND(ISNUMBER(E156),E156&lt;0)),"Complete inputs",IF(AND(D156&lt;3,F156="No",G156="No"),"Retire",IF(D156&lt;3,"Review with owner",IF(H156&lt;&gt;"",IF(G156="Yes","Merge, owner sign-off","Merge"),"Keep")))))</f>
        <v/>
      </c>
      <c r="J156" s="70"/>
      <c r="K156" s="70"/>
      <c r="L156" s="72" t="n">
        <f aca="false">IF(AND(LEFT(I156,5)="Merge",H156&lt;&gt;""),IF(COUNTIFS($H$2:H156,H156,$I$2:I156,"Merge*")=1,1,0),0)</f>
        <v>0</v>
      </c>
      <c r="M156" s="72" t="n">
        <f aca="false">IF(AND(LEFT(I156,5)="Merge",H156&lt;&gt;"",J156="Yes"),IF(COUNTIFS($H$2:H156,H156,$I$2:I156,"Merge*",$J$2:J156,"Yes")=1,1,0),0)</f>
        <v>0</v>
      </c>
      <c r="N156" s="72" t="n">
        <f aca="false">IF(AND(A156&lt;&gt;"",LEFT(I156,5)&lt;&gt;"Merge",I156&lt;&gt;"Retire",COUNTIFS($H$2:$H$301,A156,$I$2:$I$301,"Merge*")&gt;0),1,0)</f>
        <v>0</v>
      </c>
      <c r="O156" s="72" t="n">
        <f aca="false">IF(AND(A156&lt;&gt;"",LEFT(I156,5)&lt;&gt;"Merge",I156&lt;&gt;"Retire",COUNTIFS($H$2:$H$301,A156,$I$2:$I$301,"Merge*",$J$2:$J$301,"Yes")&gt;0),1,0)</f>
        <v>0</v>
      </c>
    </row>
    <row r="157" customFormat="false" ht="15" hidden="false" customHeight="false" outlineLevel="0" collapsed="false">
      <c r="A157" s="70"/>
      <c r="B157" s="70"/>
      <c r="C157" s="70"/>
      <c r="D157" s="70"/>
      <c r="E157" s="70"/>
      <c r="F157" s="70"/>
      <c r="G157" s="70"/>
      <c r="H157" s="70"/>
      <c r="I157" s="71" t="str">
        <f aca="false">IF(A157="","",IF(OR(B157="",C157="",NOT(ISNUMBER(D157)),NOT(ISNUMBER(E157)),F157="",G157="",AND(ISNUMBER(D157),D157&lt;0),AND(ISNUMBER(E157),E157&lt;0)),"Complete inputs",IF(AND(D157&lt;3,F157="No",G157="No"),"Retire",IF(D157&lt;3,"Review with owner",IF(H157&lt;&gt;"",IF(G157="Yes","Merge, owner sign-off","Merge"),"Keep")))))</f>
        <v/>
      </c>
      <c r="J157" s="70"/>
      <c r="K157" s="70"/>
      <c r="L157" s="72" t="n">
        <f aca="false">IF(AND(LEFT(I157,5)="Merge",H157&lt;&gt;""),IF(COUNTIFS($H$2:H157,H157,$I$2:I157,"Merge*")=1,1,0),0)</f>
        <v>0</v>
      </c>
      <c r="M157" s="72" t="n">
        <f aca="false">IF(AND(LEFT(I157,5)="Merge",H157&lt;&gt;"",J157="Yes"),IF(COUNTIFS($H$2:H157,H157,$I$2:I157,"Merge*",$J$2:J157,"Yes")=1,1,0),0)</f>
        <v>0</v>
      </c>
      <c r="N157" s="72" t="n">
        <f aca="false">IF(AND(A157&lt;&gt;"",LEFT(I157,5)&lt;&gt;"Merge",I157&lt;&gt;"Retire",COUNTIFS($H$2:$H$301,A157,$I$2:$I$301,"Merge*")&gt;0),1,0)</f>
        <v>0</v>
      </c>
      <c r="O157" s="72" t="n">
        <f aca="false">IF(AND(A157&lt;&gt;"",LEFT(I157,5)&lt;&gt;"Merge",I157&lt;&gt;"Retire",COUNTIFS($H$2:$H$301,A157,$I$2:$I$301,"Merge*",$J$2:$J$301,"Yes")&gt;0),1,0)</f>
        <v>0</v>
      </c>
    </row>
    <row r="158" customFormat="false" ht="15" hidden="false" customHeight="false" outlineLevel="0" collapsed="false">
      <c r="A158" s="70"/>
      <c r="B158" s="70"/>
      <c r="C158" s="70"/>
      <c r="D158" s="70"/>
      <c r="E158" s="70"/>
      <c r="F158" s="70"/>
      <c r="G158" s="70"/>
      <c r="H158" s="70"/>
      <c r="I158" s="71" t="str">
        <f aca="false">IF(A158="","",IF(OR(B158="",C158="",NOT(ISNUMBER(D158)),NOT(ISNUMBER(E158)),F158="",G158="",AND(ISNUMBER(D158),D158&lt;0),AND(ISNUMBER(E158),E158&lt;0)),"Complete inputs",IF(AND(D158&lt;3,F158="No",G158="No"),"Retire",IF(D158&lt;3,"Review with owner",IF(H158&lt;&gt;"",IF(G158="Yes","Merge, owner sign-off","Merge"),"Keep")))))</f>
        <v/>
      </c>
      <c r="J158" s="70"/>
      <c r="K158" s="70"/>
      <c r="L158" s="72" t="n">
        <f aca="false">IF(AND(LEFT(I158,5)="Merge",H158&lt;&gt;""),IF(COUNTIFS($H$2:H158,H158,$I$2:I158,"Merge*")=1,1,0),0)</f>
        <v>0</v>
      </c>
      <c r="M158" s="72" t="n">
        <f aca="false">IF(AND(LEFT(I158,5)="Merge",H158&lt;&gt;"",J158="Yes"),IF(COUNTIFS($H$2:H158,H158,$I$2:I158,"Merge*",$J$2:J158,"Yes")=1,1,0),0)</f>
        <v>0</v>
      </c>
      <c r="N158" s="72" t="n">
        <f aca="false">IF(AND(A158&lt;&gt;"",LEFT(I158,5)&lt;&gt;"Merge",I158&lt;&gt;"Retire",COUNTIFS($H$2:$H$301,A158,$I$2:$I$301,"Merge*")&gt;0),1,0)</f>
        <v>0</v>
      </c>
      <c r="O158" s="72" t="n">
        <f aca="false">IF(AND(A158&lt;&gt;"",LEFT(I158,5)&lt;&gt;"Merge",I158&lt;&gt;"Retire",COUNTIFS($H$2:$H$301,A158,$I$2:$I$301,"Merge*",$J$2:$J$301,"Yes")&gt;0),1,0)</f>
        <v>0</v>
      </c>
    </row>
    <row r="159" customFormat="false" ht="15" hidden="false" customHeight="false" outlineLevel="0" collapsed="false">
      <c r="A159" s="70"/>
      <c r="B159" s="70"/>
      <c r="C159" s="70"/>
      <c r="D159" s="70"/>
      <c r="E159" s="70"/>
      <c r="F159" s="70"/>
      <c r="G159" s="70"/>
      <c r="H159" s="70"/>
      <c r="I159" s="71" t="str">
        <f aca="false">IF(A159="","",IF(OR(B159="",C159="",NOT(ISNUMBER(D159)),NOT(ISNUMBER(E159)),F159="",G159="",AND(ISNUMBER(D159),D159&lt;0),AND(ISNUMBER(E159),E159&lt;0)),"Complete inputs",IF(AND(D159&lt;3,F159="No",G159="No"),"Retire",IF(D159&lt;3,"Review with owner",IF(H159&lt;&gt;"",IF(G159="Yes","Merge, owner sign-off","Merge"),"Keep")))))</f>
        <v/>
      </c>
      <c r="J159" s="70"/>
      <c r="K159" s="70"/>
      <c r="L159" s="72" t="n">
        <f aca="false">IF(AND(LEFT(I159,5)="Merge",H159&lt;&gt;""),IF(COUNTIFS($H$2:H159,H159,$I$2:I159,"Merge*")=1,1,0),0)</f>
        <v>0</v>
      </c>
      <c r="M159" s="72" t="n">
        <f aca="false">IF(AND(LEFT(I159,5)="Merge",H159&lt;&gt;"",J159="Yes"),IF(COUNTIFS($H$2:H159,H159,$I$2:I159,"Merge*",$J$2:J159,"Yes")=1,1,0),0)</f>
        <v>0</v>
      </c>
      <c r="N159" s="72" t="n">
        <f aca="false">IF(AND(A159&lt;&gt;"",LEFT(I159,5)&lt;&gt;"Merge",I159&lt;&gt;"Retire",COUNTIFS($H$2:$H$301,A159,$I$2:$I$301,"Merge*")&gt;0),1,0)</f>
        <v>0</v>
      </c>
      <c r="O159" s="72" t="n">
        <f aca="false">IF(AND(A159&lt;&gt;"",LEFT(I159,5)&lt;&gt;"Merge",I159&lt;&gt;"Retire",COUNTIFS($H$2:$H$301,A159,$I$2:$I$301,"Merge*",$J$2:$J$301,"Yes")&gt;0),1,0)</f>
        <v>0</v>
      </c>
    </row>
    <row r="160" customFormat="false" ht="15" hidden="false" customHeight="false" outlineLevel="0" collapsed="false">
      <c r="A160" s="70"/>
      <c r="B160" s="70"/>
      <c r="C160" s="70"/>
      <c r="D160" s="70"/>
      <c r="E160" s="70"/>
      <c r="F160" s="70"/>
      <c r="G160" s="70"/>
      <c r="H160" s="70"/>
      <c r="I160" s="71" t="str">
        <f aca="false">IF(A160="","",IF(OR(B160="",C160="",NOT(ISNUMBER(D160)),NOT(ISNUMBER(E160)),F160="",G160="",AND(ISNUMBER(D160),D160&lt;0),AND(ISNUMBER(E160),E160&lt;0)),"Complete inputs",IF(AND(D160&lt;3,F160="No",G160="No"),"Retire",IF(D160&lt;3,"Review with owner",IF(H160&lt;&gt;"",IF(G160="Yes","Merge, owner sign-off","Merge"),"Keep")))))</f>
        <v/>
      </c>
      <c r="J160" s="70"/>
      <c r="K160" s="70"/>
      <c r="L160" s="72" t="n">
        <f aca="false">IF(AND(LEFT(I160,5)="Merge",H160&lt;&gt;""),IF(COUNTIFS($H$2:H160,H160,$I$2:I160,"Merge*")=1,1,0),0)</f>
        <v>0</v>
      </c>
      <c r="M160" s="72" t="n">
        <f aca="false">IF(AND(LEFT(I160,5)="Merge",H160&lt;&gt;"",J160="Yes"),IF(COUNTIFS($H$2:H160,H160,$I$2:I160,"Merge*",$J$2:J160,"Yes")=1,1,0),0)</f>
        <v>0</v>
      </c>
      <c r="N160" s="72" t="n">
        <f aca="false">IF(AND(A160&lt;&gt;"",LEFT(I160,5)&lt;&gt;"Merge",I160&lt;&gt;"Retire",COUNTIFS($H$2:$H$301,A160,$I$2:$I$301,"Merge*")&gt;0),1,0)</f>
        <v>0</v>
      </c>
      <c r="O160" s="72" t="n">
        <f aca="false">IF(AND(A160&lt;&gt;"",LEFT(I160,5)&lt;&gt;"Merge",I160&lt;&gt;"Retire",COUNTIFS($H$2:$H$301,A160,$I$2:$I$301,"Merge*",$J$2:$J$301,"Yes")&gt;0),1,0)</f>
        <v>0</v>
      </c>
    </row>
    <row r="161" customFormat="false" ht="15" hidden="false" customHeight="false" outlineLevel="0" collapsed="false">
      <c r="A161" s="70"/>
      <c r="B161" s="70"/>
      <c r="C161" s="70"/>
      <c r="D161" s="70"/>
      <c r="E161" s="70"/>
      <c r="F161" s="70"/>
      <c r="G161" s="70"/>
      <c r="H161" s="70"/>
      <c r="I161" s="71" t="str">
        <f aca="false">IF(A161="","",IF(OR(B161="",C161="",NOT(ISNUMBER(D161)),NOT(ISNUMBER(E161)),F161="",G161="",AND(ISNUMBER(D161),D161&lt;0),AND(ISNUMBER(E161),E161&lt;0)),"Complete inputs",IF(AND(D161&lt;3,F161="No",G161="No"),"Retire",IF(D161&lt;3,"Review with owner",IF(H161&lt;&gt;"",IF(G161="Yes","Merge, owner sign-off","Merge"),"Keep")))))</f>
        <v/>
      </c>
      <c r="J161" s="70"/>
      <c r="K161" s="70"/>
      <c r="L161" s="72" t="n">
        <f aca="false">IF(AND(LEFT(I161,5)="Merge",H161&lt;&gt;""),IF(COUNTIFS($H$2:H161,H161,$I$2:I161,"Merge*")=1,1,0),0)</f>
        <v>0</v>
      </c>
      <c r="M161" s="72" t="n">
        <f aca="false">IF(AND(LEFT(I161,5)="Merge",H161&lt;&gt;"",J161="Yes"),IF(COUNTIFS($H$2:H161,H161,$I$2:I161,"Merge*",$J$2:J161,"Yes")=1,1,0),0)</f>
        <v>0</v>
      </c>
      <c r="N161" s="72" t="n">
        <f aca="false">IF(AND(A161&lt;&gt;"",LEFT(I161,5)&lt;&gt;"Merge",I161&lt;&gt;"Retire",COUNTIFS($H$2:$H$301,A161,$I$2:$I$301,"Merge*")&gt;0),1,0)</f>
        <v>0</v>
      </c>
      <c r="O161" s="72" t="n">
        <f aca="false">IF(AND(A161&lt;&gt;"",LEFT(I161,5)&lt;&gt;"Merge",I161&lt;&gt;"Retire",COUNTIFS($H$2:$H$301,A161,$I$2:$I$301,"Merge*",$J$2:$J$301,"Yes")&gt;0),1,0)</f>
        <v>0</v>
      </c>
    </row>
    <row r="162" customFormat="false" ht="15" hidden="false" customHeight="false" outlineLevel="0" collapsed="false">
      <c r="A162" s="70"/>
      <c r="B162" s="70"/>
      <c r="C162" s="70"/>
      <c r="D162" s="70"/>
      <c r="E162" s="70"/>
      <c r="F162" s="70"/>
      <c r="G162" s="70"/>
      <c r="H162" s="70"/>
      <c r="I162" s="71" t="str">
        <f aca="false">IF(A162="","",IF(OR(B162="",C162="",NOT(ISNUMBER(D162)),NOT(ISNUMBER(E162)),F162="",G162="",AND(ISNUMBER(D162),D162&lt;0),AND(ISNUMBER(E162),E162&lt;0)),"Complete inputs",IF(AND(D162&lt;3,F162="No",G162="No"),"Retire",IF(D162&lt;3,"Review with owner",IF(H162&lt;&gt;"",IF(G162="Yes","Merge, owner sign-off","Merge"),"Keep")))))</f>
        <v/>
      </c>
      <c r="J162" s="70"/>
      <c r="K162" s="70"/>
      <c r="L162" s="72" t="n">
        <f aca="false">IF(AND(LEFT(I162,5)="Merge",H162&lt;&gt;""),IF(COUNTIFS($H$2:H162,H162,$I$2:I162,"Merge*")=1,1,0),0)</f>
        <v>0</v>
      </c>
      <c r="M162" s="72" t="n">
        <f aca="false">IF(AND(LEFT(I162,5)="Merge",H162&lt;&gt;"",J162="Yes"),IF(COUNTIFS($H$2:H162,H162,$I$2:I162,"Merge*",$J$2:J162,"Yes")=1,1,0),0)</f>
        <v>0</v>
      </c>
      <c r="N162" s="72" t="n">
        <f aca="false">IF(AND(A162&lt;&gt;"",LEFT(I162,5)&lt;&gt;"Merge",I162&lt;&gt;"Retire",COUNTIFS($H$2:$H$301,A162,$I$2:$I$301,"Merge*")&gt;0),1,0)</f>
        <v>0</v>
      </c>
      <c r="O162" s="72" t="n">
        <f aca="false">IF(AND(A162&lt;&gt;"",LEFT(I162,5)&lt;&gt;"Merge",I162&lt;&gt;"Retire",COUNTIFS($H$2:$H$301,A162,$I$2:$I$301,"Merge*",$J$2:$J$301,"Yes")&gt;0),1,0)</f>
        <v>0</v>
      </c>
    </row>
    <row r="163" customFormat="false" ht="15" hidden="false" customHeight="false" outlineLevel="0" collapsed="false">
      <c r="A163" s="70"/>
      <c r="B163" s="70"/>
      <c r="C163" s="70"/>
      <c r="D163" s="70"/>
      <c r="E163" s="70"/>
      <c r="F163" s="70"/>
      <c r="G163" s="70"/>
      <c r="H163" s="70"/>
      <c r="I163" s="71" t="str">
        <f aca="false">IF(A163="","",IF(OR(B163="",C163="",NOT(ISNUMBER(D163)),NOT(ISNUMBER(E163)),F163="",G163="",AND(ISNUMBER(D163),D163&lt;0),AND(ISNUMBER(E163),E163&lt;0)),"Complete inputs",IF(AND(D163&lt;3,F163="No",G163="No"),"Retire",IF(D163&lt;3,"Review with owner",IF(H163&lt;&gt;"",IF(G163="Yes","Merge, owner sign-off","Merge"),"Keep")))))</f>
        <v/>
      </c>
      <c r="J163" s="70"/>
      <c r="K163" s="70"/>
      <c r="L163" s="72" t="n">
        <f aca="false">IF(AND(LEFT(I163,5)="Merge",H163&lt;&gt;""),IF(COUNTIFS($H$2:H163,H163,$I$2:I163,"Merge*")=1,1,0),0)</f>
        <v>0</v>
      </c>
      <c r="M163" s="72" t="n">
        <f aca="false">IF(AND(LEFT(I163,5)="Merge",H163&lt;&gt;"",J163="Yes"),IF(COUNTIFS($H$2:H163,H163,$I$2:I163,"Merge*",$J$2:J163,"Yes")=1,1,0),0)</f>
        <v>0</v>
      </c>
      <c r="N163" s="72" t="n">
        <f aca="false">IF(AND(A163&lt;&gt;"",LEFT(I163,5)&lt;&gt;"Merge",I163&lt;&gt;"Retire",COUNTIFS($H$2:$H$301,A163,$I$2:$I$301,"Merge*")&gt;0),1,0)</f>
        <v>0</v>
      </c>
      <c r="O163" s="72" t="n">
        <f aca="false">IF(AND(A163&lt;&gt;"",LEFT(I163,5)&lt;&gt;"Merge",I163&lt;&gt;"Retire",COUNTIFS($H$2:$H$301,A163,$I$2:$I$301,"Merge*",$J$2:$J$301,"Yes")&gt;0),1,0)</f>
        <v>0</v>
      </c>
    </row>
    <row r="164" customFormat="false" ht="15" hidden="false" customHeight="false" outlineLevel="0" collapsed="false">
      <c r="A164" s="70"/>
      <c r="B164" s="70"/>
      <c r="C164" s="70"/>
      <c r="D164" s="70"/>
      <c r="E164" s="70"/>
      <c r="F164" s="70"/>
      <c r="G164" s="70"/>
      <c r="H164" s="70"/>
      <c r="I164" s="71" t="str">
        <f aca="false">IF(A164="","",IF(OR(B164="",C164="",NOT(ISNUMBER(D164)),NOT(ISNUMBER(E164)),F164="",G164="",AND(ISNUMBER(D164),D164&lt;0),AND(ISNUMBER(E164),E164&lt;0)),"Complete inputs",IF(AND(D164&lt;3,F164="No",G164="No"),"Retire",IF(D164&lt;3,"Review with owner",IF(H164&lt;&gt;"",IF(G164="Yes","Merge, owner sign-off","Merge"),"Keep")))))</f>
        <v/>
      </c>
      <c r="J164" s="70"/>
      <c r="K164" s="70"/>
      <c r="L164" s="72" t="n">
        <f aca="false">IF(AND(LEFT(I164,5)="Merge",H164&lt;&gt;""),IF(COUNTIFS($H$2:H164,H164,$I$2:I164,"Merge*")=1,1,0),0)</f>
        <v>0</v>
      </c>
      <c r="M164" s="72" t="n">
        <f aca="false">IF(AND(LEFT(I164,5)="Merge",H164&lt;&gt;"",J164="Yes"),IF(COUNTIFS($H$2:H164,H164,$I$2:I164,"Merge*",$J$2:J164,"Yes")=1,1,0),0)</f>
        <v>0</v>
      </c>
      <c r="N164" s="72" t="n">
        <f aca="false">IF(AND(A164&lt;&gt;"",LEFT(I164,5)&lt;&gt;"Merge",I164&lt;&gt;"Retire",COUNTIFS($H$2:$H$301,A164,$I$2:$I$301,"Merge*")&gt;0),1,0)</f>
        <v>0</v>
      </c>
      <c r="O164" s="72" t="n">
        <f aca="false">IF(AND(A164&lt;&gt;"",LEFT(I164,5)&lt;&gt;"Merge",I164&lt;&gt;"Retire",COUNTIFS($H$2:$H$301,A164,$I$2:$I$301,"Merge*",$J$2:$J$301,"Yes")&gt;0),1,0)</f>
        <v>0</v>
      </c>
    </row>
    <row r="165" customFormat="false" ht="15" hidden="false" customHeight="false" outlineLevel="0" collapsed="false">
      <c r="A165" s="70"/>
      <c r="B165" s="70"/>
      <c r="C165" s="70"/>
      <c r="D165" s="70"/>
      <c r="E165" s="70"/>
      <c r="F165" s="70"/>
      <c r="G165" s="70"/>
      <c r="H165" s="70"/>
      <c r="I165" s="71" t="str">
        <f aca="false">IF(A165="","",IF(OR(B165="",C165="",NOT(ISNUMBER(D165)),NOT(ISNUMBER(E165)),F165="",G165="",AND(ISNUMBER(D165),D165&lt;0),AND(ISNUMBER(E165),E165&lt;0)),"Complete inputs",IF(AND(D165&lt;3,F165="No",G165="No"),"Retire",IF(D165&lt;3,"Review with owner",IF(H165&lt;&gt;"",IF(G165="Yes","Merge, owner sign-off","Merge"),"Keep")))))</f>
        <v/>
      </c>
      <c r="J165" s="70"/>
      <c r="K165" s="70"/>
      <c r="L165" s="72" t="n">
        <f aca="false">IF(AND(LEFT(I165,5)="Merge",H165&lt;&gt;""),IF(COUNTIFS($H$2:H165,H165,$I$2:I165,"Merge*")=1,1,0),0)</f>
        <v>0</v>
      </c>
      <c r="M165" s="72" t="n">
        <f aca="false">IF(AND(LEFT(I165,5)="Merge",H165&lt;&gt;"",J165="Yes"),IF(COUNTIFS($H$2:H165,H165,$I$2:I165,"Merge*",$J$2:J165,"Yes")=1,1,0),0)</f>
        <v>0</v>
      </c>
      <c r="N165" s="72" t="n">
        <f aca="false">IF(AND(A165&lt;&gt;"",LEFT(I165,5)&lt;&gt;"Merge",I165&lt;&gt;"Retire",COUNTIFS($H$2:$H$301,A165,$I$2:$I$301,"Merge*")&gt;0),1,0)</f>
        <v>0</v>
      </c>
      <c r="O165" s="72" t="n">
        <f aca="false">IF(AND(A165&lt;&gt;"",LEFT(I165,5)&lt;&gt;"Merge",I165&lt;&gt;"Retire",COUNTIFS($H$2:$H$301,A165,$I$2:$I$301,"Merge*",$J$2:$J$301,"Yes")&gt;0),1,0)</f>
        <v>0</v>
      </c>
    </row>
    <row r="166" customFormat="false" ht="15" hidden="false" customHeight="false" outlineLevel="0" collapsed="false">
      <c r="A166" s="70"/>
      <c r="B166" s="70"/>
      <c r="C166" s="70"/>
      <c r="D166" s="70"/>
      <c r="E166" s="70"/>
      <c r="F166" s="70"/>
      <c r="G166" s="70"/>
      <c r="H166" s="70"/>
      <c r="I166" s="71" t="str">
        <f aca="false">IF(A166="","",IF(OR(B166="",C166="",NOT(ISNUMBER(D166)),NOT(ISNUMBER(E166)),F166="",G166="",AND(ISNUMBER(D166),D166&lt;0),AND(ISNUMBER(E166),E166&lt;0)),"Complete inputs",IF(AND(D166&lt;3,F166="No",G166="No"),"Retire",IF(D166&lt;3,"Review with owner",IF(H166&lt;&gt;"",IF(G166="Yes","Merge, owner sign-off","Merge"),"Keep")))))</f>
        <v/>
      </c>
      <c r="J166" s="70"/>
      <c r="K166" s="70"/>
      <c r="L166" s="72" t="n">
        <f aca="false">IF(AND(LEFT(I166,5)="Merge",H166&lt;&gt;""),IF(COUNTIFS($H$2:H166,H166,$I$2:I166,"Merge*")=1,1,0),0)</f>
        <v>0</v>
      </c>
      <c r="M166" s="72" t="n">
        <f aca="false">IF(AND(LEFT(I166,5)="Merge",H166&lt;&gt;"",J166="Yes"),IF(COUNTIFS($H$2:H166,H166,$I$2:I166,"Merge*",$J$2:J166,"Yes")=1,1,0),0)</f>
        <v>0</v>
      </c>
      <c r="N166" s="72" t="n">
        <f aca="false">IF(AND(A166&lt;&gt;"",LEFT(I166,5)&lt;&gt;"Merge",I166&lt;&gt;"Retire",COUNTIFS($H$2:$H$301,A166,$I$2:$I$301,"Merge*")&gt;0),1,0)</f>
        <v>0</v>
      </c>
      <c r="O166" s="72" t="n">
        <f aca="false">IF(AND(A166&lt;&gt;"",LEFT(I166,5)&lt;&gt;"Merge",I166&lt;&gt;"Retire",COUNTIFS($H$2:$H$301,A166,$I$2:$I$301,"Merge*",$J$2:$J$301,"Yes")&gt;0),1,0)</f>
        <v>0</v>
      </c>
    </row>
    <row r="167" customFormat="false" ht="15" hidden="false" customHeight="false" outlineLevel="0" collapsed="false">
      <c r="A167" s="70"/>
      <c r="B167" s="70"/>
      <c r="C167" s="70"/>
      <c r="D167" s="70"/>
      <c r="E167" s="70"/>
      <c r="F167" s="70"/>
      <c r="G167" s="70"/>
      <c r="H167" s="70"/>
      <c r="I167" s="71" t="str">
        <f aca="false">IF(A167="","",IF(OR(B167="",C167="",NOT(ISNUMBER(D167)),NOT(ISNUMBER(E167)),F167="",G167="",AND(ISNUMBER(D167),D167&lt;0),AND(ISNUMBER(E167),E167&lt;0)),"Complete inputs",IF(AND(D167&lt;3,F167="No",G167="No"),"Retire",IF(D167&lt;3,"Review with owner",IF(H167&lt;&gt;"",IF(G167="Yes","Merge, owner sign-off","Merge"),"Keep")))))</f>
        <v/>
      </c>
      <c r="J167" s="70"/>
      <c r="K167" s="70"/>
      <c r="L167" s="72" t="n">
        <f aca="false">IF(AND(LEFT(I167,5)="Merge",H167&lt;&gt;""),IF(COUNTIFS($H$2:H167,H167,$I$2:I167,"Merge*")=1,1,0),0)</f>
        <v>0</v>
      </c>
      <c r="M167" s="72" t="n">
        <f aca="false">IF(AND(LEFT(I167,5)="Merge",H167&lt;&gt;"",J167="Yes"),IF(COUNTIFS($H$2:H167,H167,$I$2:I167,"Merge*",$J$2:J167,"Yes")=1,1,0),0)</f>
        <v>0</v>
      </c>
      <c r="N167" s="72" t="n">
        <f aca="false">IF(AND(A167&lt;&gt;"",LEFT(I167,5)&lt;&gt;"Merge",I167&lt;&gt;"Retire",COUNTIFS($H$2:$H$301,A167,$I$2:$I$301,"Merge*")&gt;0),1,0)</f>
        <v>0</v>
      </c>
      <c r="O167" s="72" t="n">
        <f aca="false">IF(AND(A167&lt;&gt;"",LEFT(I167,5)&lt;&gt;"Merge",I167&lt;&gt;"Retire",COUNTIFS($H$2:$H$301,A167,$I$2:$I$301,"Merge*",$J$2:$J$301,"Yes")&gt;0),1,0)</f>
        <v>0</v>
      </c>
    </row>
    <row r="168" customFormat="false" ht="15" hidden="false" customHeight="false" outlineLevel="0" collapsed="false">
      <c r="A168" s="70"/>
      <c r="B168" s="70"/>
      <c r="C168" s="70"/>
      <c r="D168" s="70"/>
      <c r="E168" s="70"/>
      <c r="F168" s="70"/>
      <c r="G168" s="70"/>
      <c r="H168" s="70"/>
      <c r="I168" s="71" t="str">
        <f aca="false">IF(A168="","",IF(OR(B168="",C168="",NOT(ISNUMBER(D168)),NOT(ISNUMBER(E168)),F168="",G168="",AND(ISNUMBER(D168),D168&lt;0),AND(ISNUMBER(E168),E168&lt;0)),"Complete inputs",IF(AND(D168&lt;3,F168="No",G168="No"),"Retire",IF(D168&lt;3,"Review with owner",IF(H168&lt;&gt;"",IF(G168="Yes","Merge, owner sign-off","Merge"),"Keep")))))</f>
        <v/>
      </c>
      <c r="J168" s="70"/>
      <c r="K168" s="70"/>
      <c r="L168" s="72" t="n">
        <f aca="false">IF(AND(LEFT(I168,5)="Merge",H168&lt;&gt;""),IF(COUNTIFS($H$2:H168,H168,$I$2:I168,"Merge*")=1,1,0),0)</f>
        <v>0</v>
      </c>
      <c r="M168" s="72" t="n">
        <f aca="false">IF(AND(LEFT(I168,5)="Merge",H168&lt;&gt;"",J168="Yes"),IF(COUNTIFS($H$2:H168,H168,$I$2:I168,"Merge*",$J$2:J168,"Yes")=1,1,0),0)</f>
        <v>0</v>
      </c>
      <c r="N168" s="72" t="n">
        <f aca="false">IF(AND(A168&lt;&gt;"",LEFT(I168,5)&lt;&gt;"Merge",I168&lt;&gt;"Retire",COUNTIFS($H$2:$H$301,A168,$I$2:$I$301,"Merge*")&gt;0),1,0)</f>
        <v>0</v>
      </c>
      <c r="O168" s="72" t="n">
        <f aca="false">IF(AND(A168&lt;&gt;"",LEFT(I168,5)&lt;&gt;"Merge",I168&lt;&gt;"Retire",COUNTIFS($H$2:$H$301,A168,$I$2:$I$301,"Merge*",$J$2:$J$301,"Yes")&gt;0),1,0)</f>
        <v>0</v>
      </c>
    </row>
    <row r="169" customFormat="false" ht="15" hidden="false" customHeight="false" outlineLevel="0" collapsed="false">
      <c r="A169" s="70"/>
      <c r="B169" s="70"/>
      <c r="C169" s="70"/>
      <c r="D169" s="70"/>
      <c r="E169" s="70"/>
      <c r="F169" s="70"/>
      <c r="G169" s="70"/>
      <c r="H169" s="70"/>
      <c r="I169" s="71" t="str">
        <f aca="false">IF(A169="","",IF(OR(B169="",C169="",NOT(ISNUMBER(D169)),NOT(ISNUMBER(E169)),F169="",G169="",AND(ISNUMBER(D169),D169&lt;0),AND(ISNUMBER(E169),E169&lt;0)),"Complete inputs",IF(AND(D169&lt;3,F169="No",G169="No"),"Retire",IF(D169&lt;3,"Review with owner",IF(H169&lt;&gt;"",IF(G169="Yes","Merge, owner sign-off","Merge"),"Keep")))))</f>
        <v/>
      </c>
      <c r="J169" s="70"/>
      <c r="K169" s="70"/>
      <c r="L169" s="72" t="n">
        <f aca="false">IF(AND(LEFT(I169,5)="Merge",H169&lt;&gt;""),IF(COUNTIFS($H$2:H169,H169,$I$2:I169,"Merge*")=1,1,0),0)</f>
        <v>0</v>
      </c>
      <c r="M169" s="72" t="n">
        <f aca="false">IF(AND(LEFT(I169,5)="Merge",H169&lt;&gt;"",J169="Yes"),IF(COUNTIFS($H$2:H169,H169,$I$2:I169,"Merge*",$J$2:J169,"Yes")=1,1,0),0)</f>
        <v>0</v>
      </c>
      <c r="N169" s="72" t="n">
        <f aca="false">IF(AND(A169&lt;&gt;"",LEFT(I169,5)&lt;&gt;"Merge",I169&lt;&gt;"Retire",COUNTIFS($H$2:$H$301,A169,$I$2:$I$301,"Merge*")&gt;0),1,0)</f>
        <v>0</v>
      </c>
      <c r="O169" s="72" t="n">
        <f aca="false">IF(AND(A169&lt;&gt;"",LEFT(I169,5)&lt;&gt;"Merge",I169&lt;&gt;"Retire",COUNTIFS($H$2:$H$301,A169,$I$2:$I$301,"Merge*",$J$2:$J$301,"Yes")&gt;0),1,0)</f>
        <v>0</v>
      </c>
    </row>
    <row r="170" customFormat="false" ht="15" hidden="false" customHeight="false" outlineLevel="0" collapsed="false">
      <c r="A170" s="70"/>
      <c r="B170" s="70"/>
      <c r="C170" s="70"/>
      <c r="D170" s="70"/>
      <c r="E170" s="70"/>
      <c r="F170" s="70"/>
      <c r="G170" s="70"/>
      <c r="H170" s="70"/>
      <c r="I170" s="71" t="str">
        <f aca="false">IF(A170="","",IF(OR(B170="",C170="",NOT(ISNUMBER(D170)),NOT(ISNUMBER(E170)),F170="",G170="",AND(ISNUMBER(D170),D170&lt;0),AND(ISNUMBER(E170),E170&lt;0)),"Complete inputs",IF(AND(D170&lt;3,F170="No",G170="No"),"Retire",IF(D170&lt;3,"Review with owner",IF(H170&lt;&gt;"",IF(G170="Yes","Merge, owner sign-off","Merge"),"Keep")))))</f>
        <v/>
      </c>
      <c r="J170" s="70"/>
      <c r="K170" s="70"/>
      <c r="L170" s="72" t="n">
        <f aca="false">IF(AND(LEFT(I170,5)="Merge",H170&lt;&gt;""),IF(COUNTIFS($H$2:H170,H170,$I$2:I170,"Merge*")=1,1,0),0)</f>
        <v>0</v>
      </c>
      <c r="M170" s="72" t="n">
        <f aca="false">IF(AND(LEFT(I170,5)="Merge",H170&lt;&gt;"",J170="Yes"),IF(COUNTIFS($H$2:H170,H170,$I$2:I170,"Merge*",$J$2:J170,"Yes")=1,1,0),0)</f>
        <v>0</v>
      </c>
      <c r="N170" s="72" t="n">
        <f aca="false">IF(AND(A170&lt;&gt;"",LEFT(I170,5)&lt;&gt;"Merge",I170&lt;&gt;"Retire",COUNTIFS($H$2:$H$301,A170,$I$2:$I$301,"Merge*")&gt;0),1,0)</f>
        <v>0</v>
      </c>
      <c r="O170" s="72" t="n">
        <f aca="false">IF(AND(A170&lt;&gt;"",LEFT(I170,5)&lt;&gt;"Merge",I170&lt;&gt;"Retire",COUNTIFS($H$2:$H$301,A170,$I$2:$I$301,"Merge*",$J$2:$J$301,"Yes")&gt;0),1,0)</f>
        <v>0</v>
      </c>
    </row>
    <row r="171" customFormat="false" ht="15" hidden="false" customHeight="false" outlineLevel="0" collapsed="false">
      <c r="A171" s="70"/>
      <c r="B171" s="70"/>
      <c r="C171" s="70"/>
      <c r="D171" s="70"/>
      <c r="E171" s="70"/>
      <c r="F171" s="70"/>
      <c r="G171" s="70"/>
      <c r="H171" s="70"/>
      <c r="I171" s="71" t="str">
        <f aca="false">IF(A171="","",IF(OR(B171="",C171="",NOT(ISNUMBER(D171)),NOT(ISNUMBER(E171)),F171="",G171="",AND(ISNUMBER(D171),D171&lt;0),AND(ISNUMBER(E171),E171&lt;0)),"Complete inputs",IF(AND(D171&lt;3,F171="No",G171="No"),"Retire",IF(D171&lt;3,"Review with owner",IF(H171&lt;&gt;"",IF(G171="Yes","Merge, owner sign-off","Merge"),"Keep")))))</f>
        <v/>
      </c>
      <c r="J171" s="70"/>
      <c r="K171" s="70"/>
      <c r="L171" s="72" t="n">
        <f aca="false">IF(AND(LEFT(I171,5)="Merge",H171&lt;&gt;""),IF(COUNTIFS($H$2:H171,H171,$I$2:I171,"Merge*")=1,1,0),0)</f>
        <v>0</v>
      </c>
      <c r="M171" s="72" t="n">
        <f aca="false">IF(AND(LEFT(I171,5)="Merge",H171&lt;&gt;"",J171="Yes"),IF(COUNTIFS($H$2:H171,H171,$I$2:I171,"Merge*",$J$2:J171,"Yes")=1,1,0),0)</f>
        <v>0</v>
      </c>
      <c r="N171" s="72" t="n">
        <f aca="false">IF(AND(A171&lt;&gt;"",LEFT(I171,5)&lt;&gt;"Merge",I171&lt;&gt;"Retire",COUNTIFS($H$2:$H$301,A171,$I$2:$I$301,"Merge*")&gt;0),1,0)</f>
        <v>0</v>
      </c>
      <c r="O171" s="72" t="n">
        <f aca="false">IF(AND(A171&lt;&gt;"",LEFT(I171,5)&lt;&gt;"Merge",I171&lt;&gt;"Retire",COUNTIFS($H$2:$H$301,A171,$I$2:$I$301,"Merge*",$J$2:$J$301,"Yes")&gt;0),1,0)</f>
        <v>0</v>
      </c>
    </row>
    <row r="172" customFormat="false" ht="15" hidden="false" customHeight="false" outlineLevel="0" collapsed="false">
      <c r="A172" s="70"/>
      <c r="B172" s="70"/>
      <c r="C172" s="70"/>
      <c r="D172" s="70"/>
      <c r="E172" s="70"/>
      <c r="F172" s="70"/>
      <c r="G172" s="70"/>
      <c r="H172" s="70"/>
      <c r="I172" s="71" t="str">
        <f aca="false">IF(A172="","",IF(OR(B172="",C172="",NOT(ISNUMBER(D172)),NOT(ISNUMBER(E172)),F172="",G172="",AND(ISNUMBER(D172),D172&lt;0),AND(ISNUMBER(E172),E172&lt;0)),"Complete inputs",IF(AND(D172&lt;3,F172="No",G172="No"),"Retire",IF(D172&lt;3,"Review with owner",IF(H172&lt;&gt;"",IF(G172="Yes","Merge, owner sign-off","Merge"),"Keep")))))</f>
        <v/>
      </c>
      <c r="J172" s="70"/>
      <c r="K172" s="70"/>
      <c r="L172" s="72" t="n">
        <f aca="false">IF(AND(LEFT(I172,5)="Merge",H172&lt;&gt;""),IF(COUNTIFS($H$2:H172,H172,$I$2:I172,"Merge*")=1,1,0),0)</f>
        <v>0</v>
      </c>
      <c r="M172" s="72" t="n">
        <f aca="false">IF(AND(LEFT(I172,5)="Merge",H172&lt;&gt;"",J172="Yes"),IF(COUNTIFS($H$2:H172,H172,$I$2:I172,"Merge*",$J$2:J172,"Yes")=1,1,0),0)</f>
        <v>0</v>
      </c>
      <c r="N172" s="72" t="n">
        <f aca="false">IF(AND(A172&lt;&gt;"",LEFT(I172,5)&lt;&gt;"Merge",I172&lt;&gt;"Retire",COUNTIFS($H$2:$H$301,A172,$I$2:$I$301,"Merge*")&gt;0),1,0)</f>
        <v>0</v>
      </c>
      <c r="O172" s="72" t="n">
        <f aca="false">IF(AND(A172&lt;&gt;"",LEFT(I172,5)&lt;&gt;"Merge",I172&lt;&gt;"Retire",COUNTIFS($H$2:$H$301,A172,$I$2:$I$301,"Merge*",$J$2:$J$301,"Yes")&gt;0),1,0)</f>
        <v>0</v>
      </c>
    </row>
    <row r="173" customFormat="false" ht="15" hidden="false" customHeight="false" outlineLevel="0" collapsed="false">
      <c r="A173" s="70"/>
      <c r="B173" s="70"/>
      <c r="C173" s="70"/>
      <c r="D173" s="70"/>
      <c r="E173" s="70"/>
      <c r="F173" s="70"/>
      <c r="G173" s="70"/>
      <c r="H173" s="70"/>
      <c r="I173" s="71" t="str">
        <f aca="false">IF(A173="","",IF(OR(B173="",C173="",NOT(ISNUMBER(D173)),NOT(ISNUMBER(E173)),F173="",G173="",AND(ISNUMBER(D173),D173&lt;0),AND(ISNUMBER(E173),E173&lt;0)),"Complete inputs",IF(AND(D173&lt;3,F173="No",G173="No"),"Retire",IF(D173&lt;3,"Review with owner",IF(H173&lt;&gt;"",IF(G173="Yes","Merge, owner sign-off","Merge"),"Keep")))))</f>
        <v/>
      </c>
      <c r="J173" s="70"/>
      <c r="K173" s="70"/>
      <c r="L173" s="72" t="n">
        <f aca="false">IF(AND(LEFT(I173,5)="Merge",H173&lt;&gt;""),IF(COUNTIFS($H$2:H173,H173,$I$2:I173,"Merge*")=1,1,0),0)</f>
        <v>0</v>
      </c>
      <c r="M173" s="72" t="n">
        <f aca="false">IF(AND(LEFT(I173,5)="Merge",H173&lt;&gt;"",J173="Yes"),IF(COUNTIFS($H$2:H173,H173,$I$2:I173,"Merge*",$J$2:J173,"Yes")=1,1,0),0)</f>
        <v>0</v>
      </c>
      <c r="N173" s="72" t="n">
        <f aca="false">IF(AND(A173&lt;&gt;"",LEFT(I173,5)&lt;&gt;"Merge",I173&lt;&gt;"Retire",COUNTIFS($H$2:$H$301,A173,$I$2:$I$301,"Merge*")&gt;0),1,0)</f>
        <v>0</v>
      </c>
      <c r="O173" s="72" t="n">
        <f aca="false">IF(AND(A173&lt;&gt;"",LEFT(I173,5)&lt;&gt;"Merge",I173&lt;&gt;"Retire",COUNTIFS($H$2:$H$301,A173,$I$2:$I$301,"Merge*",$J$2:$J$301,"Yes")&gt;0),1,0)</f>
        <v>0</v>
      </c>
    </row>
    <row r="174" customFormat="false" ht="15" hidden="false" customHeight="false" outlineLevel="0" collapsed="false">
      <c r="A174" s="70"/>
      <c r="B174" s="70"/>
      <c r="C174" s="70"/>
      <c r="D174" s="70"/>
      <c r="E174" s="70"/>
      <c r="F174" s="70"/>
      <c r="G174" s="70"/>
      <c r="H174" s="70"/>
      <c r="I174" s="71" t="str">
        <f aca="false">IF(A174="","",IF(OR(B174="",C174="",NOT(ISNUMBER(D174)),NOT(ISNUMBER(E174)),F174="",G174="",AND(ISNUMBER(D174),D174&lt;0),AND(ISNUMBER(E174),E174&lt;0)),"Complete inputs",IF(AND(D174&lt;3,F174="No",G174="No"),"Retire",IF(D174&lt;3,"Review with owner",IF(H174&lt;&gt;"",IF(G174="Yes","Merge, owner sign-off","Merge"),"Keep")))))</f>
        <v/>
      </c>
      <c r="J174" s="70"/>
      <c r="K174" s="70"/>
      <c r="L174" s="72" t="n">
        <f aca="false">IF(AND(LEFT(I174,5)="Merge",H174&lt;&gt;""),IF(COUNTIFS($H$2:H174,H174,$I$2:I174,"Merge*")=1,1,0),0)</f>
        <v>0</v>
      </c>
      <c r="M174" s="72" t="n">
        <f aca="false">IF(AND(LEFT(I174,5)="Merge",H174&lt;&gt;"",J174="Yes"),IF(COUNTIFS($H$2:H174,H174,$I$2:I174,"Merge*",$J$2:J174,"Yes")=1,1,0),0)</f>
        <v>0</v>
      </c>
      <c r="N174" s="72" t="n">
        <f aca="false">IF(AND(A174&lt;&gt;"",LEFT(I174,5)&lt;&gt;"Merge",I174&lt;&gt;"Retire",COUNTIFS($H$2:$H$301,A174,$I$2:$I$301,"Merge*")&gt;0),1,0)</f>
        <v>0</v>
      </c>
      <c r="O174" s="72" t="n">
        <f aca="false">IF(AND(A174&lt;&gt;"",LEFT(I174,5)&lt;&gt;"Merge",I174&lt;&gt;"Retire",COUNTIFS($H$2:$H$301,A174,$I$2:$I$301,"Merge*",$J$2:$J$301,"Yes")&gt;0),1,0)</f>
        <v>0</v>
      </c>
    </row>
    <row r="175" customFormat="false" ht="15" hidden="false" customHeight="false" outlineLevel="0" collapsed="false">
      <c r="A175" s="70"/>
      <c r="B175" s="70"/>
      <c r="C175" s="70"/>
      <c r="D175" s="70"/>
      <c r="E175" s="70"/>
      <c r="F175" s="70"/>
      <c r="G175" s="70"/>
      <c r="H175" s="70"/>
      <c r="I175" s="71" t="str">
        <f aca="false">IF(A175="","",IF(OR(B175="",C175="",NOT(ISNUMBER(D175)),NOT(ISNUMBER(E175)),F175="",G175="",AND(ISNUMBER(D175),D175&lt;0),AND(ISNUMBER(E175),E175&lt;0)),"Complete inputs",IF(AND(D175&lt;3,F175="No",G175="No"),"Retire",IF(D175&lt;3,"Review with owner",IF(H175&lt;&gt;"",IF(G175="Yes","Merge, owner sign-off","Merge"),"Keep")))))</f>
        <v/>
      </c>
      <c r="J175" s="70"/>
      <c r="K175" s="70"/>
      <c r="L175" s="72" t="n">
        <f aca="false">IF(AND(LEFT(I175,5)="Merge",H175&lt;&gt;""),IF(COUNTIFS($H$2:H175,H175,$I$2:I175,"Merge*")=1,1,0),0)</f>
        <v>0</v>
      </c>
      <c r="M175" s="72" t="n">
        <f aca="false">IF(AND(LEFT(I175,5)="Merge",H175&lt;&gt;"",J175="Yes"),IF(COUNTIFS($H$2:H175,H175,$I$2:I175,"Merge*",$J$2:J175,"Yes")=1,1,0),0)</f>
        <v>0</v>
      </c>
      <c r="N175" s="72" t="n">
        <f aca="false">IF(AND(A175&lt;&gt;"",LEFT(I175,5)&lt;&gt;"Merge",I175&lt;&gt;"Retire",COUNTIFS($H$2:$H$301,A175,$I$2:$I$301,"Merge*")&gt;0),1,0)</f>
        <v>0</v>
      </c>
      <c r="O175" s="72" t="n">
        <f aca="false">IF(AND(A175&lt;&gt;"",LEFT(I175,5)&lt;&gt;"Merge",I175&lt;&gt;"Retire",COUNTIFS($H$2:$H$301,A175,$I$2:$I$301,"Merge*",$J$2:$J$301,"Yes")&gt;0),1,0)</f>
        <v>0</v>
      </c>
    </row>
    <row r="176" customFormat="false" ht="15" hidden="false" customHeight="false" outlineLevel="0" collapsed="false">
      <c r="A176" s="70"/>
      <c r="B176" s="70"/>
      <c r="C176" s="70"/>
      <c r="D176" s="70"/>
      <c r="E176" s="70"/>
      <c r="F176" s="70"/>
      <c r="G176" s="70"/>
      <c r="H176" s="70"/>
      <c r="I176" s="71" t="str">
        <f aca="false">IF(A176="","",IF(OR(B176="",C176="",NOT(ISNUMBER(D176)),NOT(ISNUMBER(E176)),F176="",G176="",AND(ISNUMBER(D176),D176&lt;0),AND(ISNUMBER(E176),E176&lt;0)),"Complete inputs",IF(AND(D176&lt;3,F176="No",G176="No"),"Retire",IF(D176&lt;3,"Review with owner",IF(H176&lt;&gt;"",IF(G176="Yes","Merge, owner sign-off","Merge"),"Keep")))))</f>
        <v/>
      </c>
      <c r="J176" s="70"/>
      <c r="K176" s="70"/>
      <c r="L176" s="72" t="n">
        <f aca="false">IF(AND(LEFT(I176,5)="Merge",H176&lt;&gt;""),IF(COUNTIFS($H$2:H176,H176,$I$2:I176,"Merge*")=1,1,0),0)</f>
        <v>0</v>
      </c>
      <c r="M176" s="72" t="n">
        <f aca="false">IF(AND(LEFT(I176,5)="Merge",H176&lt;&gt;"",J176="Yes"),IF(COUNTIFS($H$2:H176,H176,$I$2:I176,"Merge*",$J$2:J176,"Yes")=1,1,0),0)</f>
        <v>0</v>
      </c>
      <c r="N176" s="72" t="n">
        <f aca="false">IF(AND(A176&lt;&gt;"",LEFT(I176,5)&lt;&gt;"Merge",I176&lt;&gt;"Retire",COUNTIFS($H$2:$H$301,A176,$I$2:$I$301,"Merge*")&gt;0),1,0)</f>
        <v>0</v>
      </c>
      <c r="O176" s="72" t="n">
        <f aca="false">IF(AND(A176&lt;&gt;"",LEFT(I176,5)&lt;&gt;"Merge",I176&lt;&gt;"Retire",COUNTIFS($H$2:$H$301,A176,$I$2:$I$301,"Merge*",$J$2:$J$301,"Yes")&gt;0),1,0)</f>
        <v>0</v>
      </c>
    </row>
    <row r="177" customFormat="false" ht="15" hidden="false" customHeight="false" outlineLevel="0" collapsed="false">
      <c r="A177" s="70"/>
      <c r="B177" s="70"/>
      <c r="C177" s="70"/>
      <c r="D177" s="70"/>
      <c r="E177" s="70"/>
      <c r="F177" s="70"/>
      <c r="G177" s="70"/>
      <c r="H177" s="70"/>
      <c r="I177" s="71" t="str">
        <f aca="false">IF(A177="","",IF(OR(B177="",C177="",NOT(ISNUMBER(D177)),NOT(ISNUMBER(E177)),F177="",G177="",AND(ISNUMBER(D177),D177&lt;0),AND(ISNUMBER(E177),E177&lt;0)),"Complete inputs",IF(AND(D177&lt;3,F177="No",G177="No"),"Retire",IF(D177&lt;3,"Review with owner",IF(H177&lt;&gt;"",IF(G177="Yes","Merge, owner sign-off","Merge"),"Keep")))))</f>
        <v/>
      </c>
      <c r="J177" s="70"/>
      <c r="K177" s="70"/>
      <c r="L177" s="72" t="n">
        <f aca="false">IF(AND(LEFT(I177,5)="Merge",H177&lt;&gt;""),IF(COUNTIFS($H$2:H177,H177,$I$2:I177,"Merge*")=1,1,0),0)</f>
        <v>0</v>
      </c>
      <c r="M177" s="72" t="n">
        <f aca="false">IF(AND(LEFT(I177,5)="Merge",H177&lt;&gt;"",J177="Yes"),IF(COUNTIFS($H$2:H177,H177,$I$2:I177,"Merge*",$J$2:J177,"Yes")=1,1,0),0)</f>
        <v>0</v>
      </c>
      <c r="N177" s="72" t="n">
        <f aca="false">IF(AND(A177&lt;&gt;"",LEFT(I177,5)&lt;&gt;"Merge",I177&lt;&gt;"Retire",COUNTIFS($H$2:$H$301,A177,$I$2:$I$301,"Merge*")&gt;0),1,0)</f>
        <v>0</v>
      </c>
      <c r="O177" s="72" t="n">
        <f aca="false">IF(AND(A177&lt;&gt;"",LEFT(I177,5)&lt;&gt;"Merge",I177&lt;&gt;"Retire",COUNTIFS($H$2:$H$301,A177,$I$2:$I$301,"Merge*",$J$2:$J$301,"Yes")&gt;0),1,0)</f>
        <v>0</v>
      </c>
    </row>
    <row r="178" customFormat="false" ht="15" hidden="false" customHeight="false" outlineLevel="0" collapsed="false">
      <c r="A178" s="70"/>
      <c r="B178" s="70"/>
      <c r="C178" s="70"/>
      <c r="D178" s="70"/>
      <c r="E178" s="70"/>
      <c r="F178" s="70"/>
      <c r="G178" s="70"/>
      <c r="H178" s="70"/>
      <c r="I178" s="71" t="str">
        <f aca="false">IF(A178="","",IF(OR(B178="",C178="",NOT(ISNUMBER(D178)),NOT(ISNUMBER(E178)),F178="",G178="",AND(ISNUMBER(D178),D178&lt;0),AND(ISNUMBER(E178),E178&lt;0)),"Complete inputs",IF(AND(D178&lt;3,F178="No",G178="No"),"Retire",IF(D178&lt;3,"Review with owner",IF(H178&lt;&gt;"",IF(G178="Yes","Merge, owner sign-off","Merge"),"Keep")))))</f>
        <v/>
      </c>
      <c r="J178" s="70"/>
      <c r="K178" s="70"/>
      <c r="L178" s="72" t="n">
        <f aca="false">IF(AND(LEFT(I178,5)="Merge",H178&lt;&gt;""),IF(COUNTIFS($H$2:H178,H178,$I$2:I178,"Merge*")=1,1,0),0)</f>
        <v>0</v>
      </c>
      <c r="M178" s="72" t="n">
        <f aca="false">IF(AND(LEFT(I178,5)="Merge",H178&lt;&gt;"",J178="Yes"),IF(COUNTIFS($H$2:H178,H178,$I$2:I178,"Merge*",$J$2:J178,"Yes")=1,1,0),0)</f>
        <v>0</v>
      </c>
      <c r="N178" s="72" t="n">
        <f aca="false">IF(AND(A178&lt;&gt;"",LEFT(I178,5)&lt;&gt;"Merge",I178&lt;&gt;"Retire",COUNTIFS($H$2:$H$301,A178,$I$2:$I$301,"Merge*")&gt;0),1,0)</f>
        <v>0</v>
      </c>
      <c r="O178" s="72" t="n">
        <f aca="false">IF(AND(A178&lt;&gt;"",LEFT(I178,5)&lt;&gt;"Merge",I178&lt;&gt;"Retire",COUNTIFS($H$2:$H$301,A178,$I$2:$I$301,"Merge*",$J$2:$J$301,"Yes")&gt;0),1,0)</f>
        <v>0</v>
      </c>
    </row>
    <row r="179" customFormat="false" ht="15" hidden="false" customHeight="false" outlineLevel="0" collapsed="false">
      <c r="A179" s="70"/>
      <c r="B179" s="70"/>
      <c r="C179" s="70"/>
      <c r="D179" s="70"/>
      <c r="E179" s="70"/>
      <c r="F179" s="70"/>
      <c r="G179" s="70"/>
      <c r="H179" s="70"/>
      <c r="I179" s="71" t="str">
        <f aca="false">IF(A179="","",IF(OR(B179="",C179="",NOT(ISNUMBER(D179)),NOT(ISNUMBER(E179)),F179="",G179="",AND(ISNUMBER(D179),D179&lt;0),AND(ISNUMBER(E179),E179&lt;0)),"Complete inputs",IF(AND(D179&lt;3,F179="No",G179="No"),"Retire",IF(D179&lt;3,"Review with owner",IF(H179&lt;&gt;"",IF(G179="Yes","Merge, owner sign-off","Merge"),"Keep")))))</f>
        <v/>
      </c>
      <c r="J179" s="70"/>
      <c r="K179" s="70"/>
      <c r="L179" s="72" t="n">
        <f aca="false">IF(AND(LEFT(I179,5)="Merge",H179&lt;&gt;""),IF(COUNTIFS($H$2:H179,H179,$I$2:I179,"Merge*")=1,1,0),0)</f>
        <v>0</v>
      </c>
      <c r="M179" s="72" t="n">
        <f aca="false">IF(AND(LEFT(I179,5)="Merge",H179&lt;&gt;"",J179="Yes"),IF(COUNTIFS($H$2:H179,H179,$I$2:I179,"Merge*",$J$2:J179,"Yes")=1,1,0),0)</f>
        <v>0</v>
      </c>
      <c r="N179" s="72" t="n">
        <f aca="false">IF(AND(A179&lt;&gt;"",LEFT(I179,5)&lt;&gt;"Merge",I179&lt;&gt;"Retire",COUNTIFS($H$2:$H$301,A179,$I$2:$I$301,"Merge*")&gt;0),1,0)</f>
        <v>0</v>
      </c>
      <c r="O179" s="72" t="n">
        <f aca="false">IF(AND(A179&lt;&gt;"",LEFT(I179,5)&lt;&gt;"Merge",I179&lt;&gt;"Retire",COUNTIFS($H$2:$H$301,A179,$I$2:$I$301,"Merge*",$J$2:$J$301,"Yes")&gt;0),1,0)</f>
        <v>0</v>
      </c>
    </row>
    <row r="180" customFormat="false" ht="15" hidden="false" customHeight="false" outlineLevel="0" collapsed="false">
      <c r="A180" s="70"/>
      <c r="B180" s="70"/>
      <c r="C180" s="70"/>
      <c r="D180" s="70"/>
      <c r="E180" s="70"/>
      <c r="F180" s="70"/>
      <c r="G180" s="70"/>
      <c r="H180" s="70"/>
      <c r="I180" s="71" t="str">
        <f aca="false">IF(A180="","",IF(OR(B180="",C180="",NOT(ISNUMBER(D180)),NOT(ISNUMBER(E180)),F180="",G180="",AND(ISNUMBER(D180),D180&lt;0),AND(ISNUMBER(E180),E180&lt;0)),"Complete inputs",IF(AND(D180&lt;3,F180="No",G180="No"),"Retire",IF(D180&lt;3,"Review with owner",IF(H180&lt;&gt;"",IF(G180="Yes","Merge, owner sign-off","Merge"),"Keep")))))</f>
        <v/>
      </c>
      <c r="J180" s="70"/>
      <c r="K180" s="70"/>
      <c r="L180" s="72" t="n">
        <f aca="false">IF(AND(LEFT(I180,5)="Merge",H180&lt;&gt;""),IF(COUNTIFS($H$2:H180,H180,$I$2:I180,"Merge*")=1,1,0),0)</f>
        <v>0</v>
      </c>
      <c r="M180" s="72" t="n">
        <f aca="false">IF(AND(LEFT(I180,5)="Merge",H180&lt;&gt;"",J180="Yes"),IF(COUNTIFS($H$2:H180,H180,$I$2:I180,"Merge*",$J$2:J180,"Yes")=1,1,0),0)</f>
        <v>0</v>
      </c>
      <c r="N180" s="72" t="n">
        <f aca="false">IF(AND(A180&lt;&gt;"",LEFT(I180,5)&lt;&gt;"Merge",I180&lt;&gt;"Retire",COUNTIFS($H$2:$H$301,A180,$I$2:$I$301,"Merge*")&gt;0),1,0)</f>
        <v>0</v>
      </c>
      <c r="O180" s="72" t="n">
        <f aca="false">IF(AND(A180&lt;&gt;"",LEFT(I180,5)&lt;&gt;"Merge",I180&lt;&gt;"Retire",COUNTIFS($H$2:$H$301,A180,$I$2:$I$301,"Merge*",$J$2:$J$301,"Yes")&gt;0),1,0)</f>
        <v>0</v>
      </c>
    </row>
    <row r="181" customFormat="false" ht="15" hidden="false" customHeight="false" outlineLevel="0" collapsed="false">
      <c r="A181" s="70"/>
      <c r="B181" s="70"/>
      <c r="C181" s="70"/>
      <c r="D181" s="70"/>
      <c r="E181" s="70"/>
      <c r="F181" s="70"/>
      <c r="G181" s="70"/>
      <c r="H181" s="70"/>
      <c r="I181" s="71" t="str">
        <f aca="false">IF(A181="","",IF(OR(B181="",C181="",NOT(ISNUMBER(D181)),NOT(ISNUMBER(E181)),F181="",G181="",AND(ISNUMBER(D181),D181&lt;0),AND(ISNUMBER(E181),E181&lt;0)),"Complete inputs",IF(AND(D181&lt;3,F181="No",G181="No"),"Retire",IF(D181&lt;3,"Review with owner",IF(H181&lt;&gt;"",IF(G181="Yes","Merge, owner sign-off","Merge"),"Keep")))))</f>
        <v/>
      </c>
      <c r="J181" s="70"/>
      <c r="K181" s="70"/>
      <c r="L181" s="72" t="n">
        <f aca="false">IF(AND(LEFT(I181,5)="Merge",H181&lt;&gt;""),IF(COUNTIFS($H$2:H181,H181,$I$2:I181,"Merge*")=1,1,0),0)</f>
        <v>0</v>
      </c>
      <c r="M181" s="72" t="n">
        <f aca="false">IF(AND(LEFT(I181,5)="Merge",H181&lt;&gt;"",J181="Yes"),IF(COUNTIFS($H$2:H181,H181,$I$2:I181,"Merge*",$J$2:J181,"Yes")=1,1,0),0)</f>
        <v>0</v>
      </c>
      <c r="N181" s="72" t="n">
        <f aca="false">IF(AND(A181&lt;&gt;"",LEFT(I181,5)&lt;&gt;"Merge",I181&lt;&gt;"Retire",COUNTIFS($H$2:$H$301,A181,$I$2:$I$301,"Merge*")&gt;0),1,0)</f>
        <v>0</v>
      </c>
      <c r="O181" s="72" t="n">
        <f aca="false">IF(AND(A181&lt;&gt;"",LEFT(I181,5)&lt;&gt;"Merge",I181&lt;&gt;"Retire",COUNTIFS($H$2:$H$301,A181,$I$2:$I$301,"Merge*",$J$2:$J$301,"Yes")&gt;0),1,0)</f>
        <v>0</v>
      </c>
    </row>
    <row r="182" customFormat="false" ht="15" hidden="false" customHeight="false" outlineLevel="0" collapsed="false">
      <c r="A182" s="70"/>
      <c r="B182" s="70"/>
      <c r="C182" s="70"/>
      <c r="D182" s="70"/>
      <c r="E182" s="70"/>
      <c r="F182" s="70"/>
      <c r="G182" s="70"/>
      <c r="H182" s="70"/>
      <c r="I182" s="71" t="str">
        <f aca="false">IF(A182="","",IF(OR(B182="",C182="",NOT(ISNUMBER(D182)),NOT(ISNUMBER(E182)),F182="",G182="",AND(ISNUMBER(D182),D182&lt;0),AND(ISNUMBER(E182),E182&lt;0)),"Complete inputs",IF(AND(D182&lt;3,F182="No",G182="No"),"Retire",IF(D182&lt;3,"Review with owner",IF(H182&lt;&gt;"",IF(G182="Yes","Merge, owner sign-off","Merge"),"Keep")))))</f>
        <v/>
      </c>
      <c r="J182" s="70"/>
      <c r="K182" s="70"/>
      <c r="L182" s="72" t="n">
        <f aca="false">IF(AND(LEFT(I182,5)="Merge",H182&lt;&gt;""),IF(COUNTIFS($H$2:H182,H182,$I$2:I182,"Merge*")=1,1,0),0)</f>
        <v>0</v>
      </c>
      <c r="M182" s="72" t="n">
        <f aca="false">IF(AND(LEFT(I182,5)="Merge",H182&lt;&gt;"",J182="Yes"),IF(COUNTIFS($H$2:H182,H182,$I$2:I182,"Merge*",$J$2:J182,"Yes")=1,1,0),0)</f>
        <v>0</v>
      </c>
      <c r="N182" s="72" t="n">
        <f aca="false">IF(AND(A182&lt;&gt;"",LEFT(I182,5)&lt;&gt;"Merge",I182&lt;&gt;"Retire",COUNTIFS($H$2:$H$301,A182,$I$2:$I$301,"Merge*")&gt;0),1,0)</f>
        <v>0</v>
      </c>
      <c r="O182" s="72" t="n">
        <f aca="false">IF(AND(A182&lt;&gt;"",LEFT(I182,5)&lt;&gt;"Merge",I182&lt;&gt;"Retire",COUNTIFS($H$2:$H$301,A182,$I$2:$I$301,"Merge*",$J$2:$J$301,"Yes")&gt;0),1,0)</f>
        <v>0</v>
      </c>
    </row>
    <row r="183" customFormat="false" ht="15" hidden="false" customHeight="false" outlineLevel="0" collapsed="false">
      <c r="A183" s="70"/>
      <c r="B183" s="70"/>
      <c r="C183" s="70"/>
      <c r="D183" s="70"/>
      <c r="E183" s="70"/>
      <c r="F183" s="70"/>
      <c r="G183" s="70"/>
      <c r="H183" s="70"/>
      <c r="I183" s="71" t="str">
        <f aca="false">IF(A183="","",IF(OR(B183="",C183="",NOT(ISNUMBER(D183)),NOT(ISNUMBER(E183)),F183="",G183="",AND(ISNUMBER(D183),D183&lt;0),AND(ISNUMBER(E183),E183&lt;0)),"Complete inputs",IF(AND(D183&lt;3,F183="No",G183="No"),"Retire",IF(D183&lt;3,"Review with owner",IF(H183&lt;&gt;"",IF(G183="Yes","Merge, owner sign-off","Merge"),"Keep")))))</f>
        <v/>
      </c>
      <c r="J183" s="70"/>
      <c r="K183" s="70"/>
      <c r="L183" s="72" t="n">
        <f aca="false">IF(AND(LEFT(I183,5)="Merge",H183&lt;&gt;""),IF(COUNTIFS($H$2:H183,H183,$I$2:I183,"Merge*")=1,1,0),0)</f>
        <v>0</v>
      </c>
      <c r="M183" s="72" t="n">
        <f aca="false">IF(AND(LEFT(I183,5)="Merge",H183&lt;&gt;"",J183="Yes"),IF(COUNTIFS($H$2:H183,H183,$I$2:I183,"Merge*",$J$2:J183,"Yes")=1,1,0),0)</f>
        <v>0</v>
      </c>
      <c r="N183" s="72" t="n">
        <f aca="false">IF(AND(A183&lt;&gt;"",LEFT(I183,5)&lt;&gt;"Merge",I183&lt;&gt;"Retire",COUNTIFS($H$2:$H$301,A183,$I$2:$I$301,"Merge*")&gt;0),1,0)</f>
        <v>0</v>
      </c>
      <c r="O183" s="72" t="n">
        <f aca="false">IF(AND(A183&lt;&gt;"",LEFT(I183,5)&lt;&gt;"Merge",I183&lt;&gt;"Retire",COUNTIFS($H$2:$H$301,A183,$I$2:$I$301,"Merge*",$J$2:$J$301,"Yes")&gt;0),1,0)</f>
        <v>0</v>
      </c>
    </row>
    <row r="184" customFormat="false" ht="15" hidden="false" customHeight="false" outlineLevel="0" collapsed="false">
      <c r="A184" s="70"/>
      <c r="B184" s="70"/>
      <c r="C184" s="70"/>
      <c r="D184" s="70"/>
      <c r="E184" s="70"/>
      <c r="F184" s="70"/>
      <c r="G184" s="70"/>
      <c r="H184" s="70"/>
      <c r="I184" s="71" t="str">
        <f aca="false">IF(A184="","",IF(OR(B184="",C184="",NOT(ISNUMBER(D184)),NOT(ISNUMBER(E184)),F184="",G184="",AND(ISNUMBER(D184),D184&lt;0),AND(ISNUMBER(E184),E184&lt;0)),"Complete inputs",IF(AND(D184&lt;3,F184="No",G184="No"),"Retire",IF(D184&lt;3,"Review with owner",IF(H184&lt;&gt;"",IF(G184="Yes","Merge, owner sign-off","Merge"),"Keep")))))</f>
        <v/>
      </c>
      <c r="J184" s="70"/>
      <c r="K184" s="70"/>
      <c r="L184" s="72" t="n">
        <f aca="false">IF(AND(LEFT(I184,5)="Merge",H184&lt;&gt;""),IF(COUNTIFS($H$2:H184,H184,$I$2:I184,"Merge*")=1,1,0),0)</f>
        <v>0</v>
      </c>
      <c r="M184" s="72" t="n">
        <f aca="false">IF(AND(LEFT(I184,5)="Merge",H184&lt;&gt;"",J184="Yes"),IF(COUNTIFS($H$2:H184,H184,$I$2:I184,"Merge*",$J$2:J184,"Yes")=1,1,0),0)</f>
        <v>0</v>
      </c>
      <c r="N184" s="72" t="n">
        <f aca="false">IF(AND(A184&lt;&gt;"",LEFT(I184,5)&lt;&gt;"Merge",I184&lt;&gt;"Retire",COUNTIFS($H$2:$H$301,A184,$I$2:$I$301,"Merge*")&gt;0),1,0)</f>
        <v>0</v>
      </c>
      <c r="O184" s="72" t="n">
        <f aca="false">IF(AND(A184&lt;&gt;"",LEFT(I184,5)&lt;&gt;"Merge",I184&lt;&gt;"Retire",COUNTIFS($H$2:$H$301,A184,$I$2:$I$301,"Merge*",$J$2:$J$301,"Yes")&gt;0),1,0)</f>
        <v>0</v>
      </c>
    </row>
    <row r="185" customFormat="false" ht="15" hidden="false" customHeight="false" outlineLevel="0" collapsed="false">
      <c r="A185" s="70"/>
      <c r="B185" s="70"/>
      <c r="C185" s="70"/>
      <c r="D185" s="70"/>
      <c r="E185" s="70"/>
      <c r="F185" s="70"/>
      <c r="G185" s="70"/>
      <c r="H185" s="70"/>
      <c r="I185" s="71" t="str">
        <f aca="false">IF(A185="","",IF(OR(B185="",C185="",NOT(ISNUMBER(D185)),NOT(ISNUMBER(E185)),F185="",G185="",AND(ISNUMBER(D185),D185&lt;0),AND(ISNUMBER(E185),E185&lt;0)),"Complete inputs",IF(AND(D185&lt;3,F185="No",G185="No"),"Retire",IF(D185&lt;3,"Review with owner",IF(H185&lt;&gt;"",IF(G185="Yes","Merge, owner sign-off","Merge"),"Keep")))))</f>
        <v/>
      </c>
      <c r="J185" s="70"/>
      <c r="K185" s="70"/>
      <c r="L185" s="72" t="n">
        <f aca="false">IF(AND(LEFT(I185,5)="Merge",H185&lt;&gt;""),IF(COUNTIFS($H$2:H185,H185,$I$2:I185,"Merge*")=1,1,0),0)</f>
        <v>0</v>
      </c>
      <c r="M185" s="72" t="n">
        <f aca="false">IF(AND(LEFT(I185,5)="Merge",H185&lt;&gt;"",J185="Yes"),IF(COUNTIFS($H$2:H185,H185,$I$2:I185,"Merge*",$J$2:J185,"Yes")=1,1,0),0)</f>
        <v>0</v>
      </c>
      <c r="N185" s="72" t="n">
        <f aca="false">IF(AND(A185&lt;&gt;"",LEFT(I185,5)&lt;&gt;"Merge",I185&lt;&gt;"Retire",COUNTIFS($H$2:$H$301,A185,$I$2:$I$301,"Merge*")&gt;0),1,0)</f>
        <v>0</v>
      </c>
      <c r="O185" s="72" t="n">
        <f aca="false">IF(AND(A185&lt;&gt;"",LEFT(I185,5)&lt;&gt;"Merge",I185&lt;&gt;"Retire",COUNTIFS($H$2:$H$301,A185,$I$2:$I$301,"Merge*",$J$2:$J$301,"Yes")&gt;0),1,0)</f>
        <v>0</v>
      </c>
    </row>
    <row r="186" customFormat="false" ht="15" hidden="false" customHeight="false" outlineLevel="0" collapsed="false">
      <c r="A186" s="70"/>
      <c r="B186" s="70"/>
      <c r="C186" s="70"/>
      <c r="D186" s="70"/>
      <c r="E186" s="70"/>
      <c r="F186" s="70"/>
      <c r="G186" s="70"/>
      <c r="H186" s="70"/>
      <c r="I186" s="71" t="str">
        <f aca="false">IF(A186="","",IF(OR(B186="",C186="",NOT(ISNUMBER(D186)),NOT(ISNUMBER(E186)),F186="",G186="",AND(ISNUMBER(D186),D186&lt;0),AND(ISNUMBER(E186),E186&lt;0)),"Complete inputs",IF(AND(D186&lt;3,F186="No",G186="No"),"Retire",IF(D186&lt;3,"Review with owner",IF(H186&lt;&gt;"",IF(G186="Yes","Merge, owner sign-off","Merge"),"Keep")))))</f>
        <v/>
      </c>
      <c r="J186" s="70"/>
      <c r="K186" s="70"/>
      <c r="L186" s="72" t="n">
        <f aca="false">IF(AND(LEFT(I186,5)="Merge",H186&lt;&gt;""),IF(COUNTIFS($H$2:H186,H186,$I$2:I186,"Merge*")=1,1,0),0)</f>
        <v>0</v>
      </c>
      <c r="M186" s="72" t="n">
        <f aca="false">IF(AND(LEFT(I186,5)="Merge",H186&lt;&gt;"",J186="Yes"),IF(COUNTIFS($H$2:H186,H186,$I$2:I186,"Merge*",$J$2:J186,"Yes")=1,1,0),0)</f>
        <v>0</v>
      </c>
      <c r="N186" s="72" t="n">
        <f aca="false">IF(AND(A186&lt;&gt;"",LEFT(I186,5)&lt;&gt;"Merge",I186&lt;&gt;"Retire",COUNTIFS($H$2:$H$301,A186,$I$2:$I$301,"Merge*")&gt;0),1,0)</f>
        <v>0</v>
      </c>
      <c r="O186" s="72" t="n">
        <f aca="false">IF(AND(A186&lt;&gt;"",LEFT(I186,5)&lt;&gt;"Merge",I186&lt;&gt;"Retire",COUNTIFS($H$2:$H$301,A186,$I$2:$I$301,"Merge*",$J$2:$J$301,"Yes")&gt;0),1,0)</f>
        <v>0</v>
      </c>
    </row>
    <row r="187" customFormat="false" ht="15" hidden="false" customHeight="false" outlineLevel="0" collapsed="false">
      <c r="A187" s="70"/>
      <c r="B187" s="70"/>
      <c r="C187" s="70"/>
      <c r="D187" s="70"/>
      <c r="E187" s="70"/>
      <c r="F187" s="70"/>
      <c r="G187" s="70"/>
      <c r="H187" s="70"/>
      <c r="I187" s="71" t="str">
        <f aca="false">IF(A187="","",IF(OR(B187="",C187="",NOT(ISNUMBER(D187)),NOT(ISNUMBER(E187)),F187="",G187="",AND(ISNUMBER(D187),D187&lt;0),AND(ISNUMBER(E187),E187&lt;0)),"Complete inputs",IF(AND(D187&lt;3,F187="No",G187="No"),"Retire",IF(D187&lt;3,"Review with owner",IF(H187&lt;&gt;"",IF(G187="Yes","Merge, owner sign-off","Merge"),"Keep")))))</f>
        <v/>
      </c>
      <c r="J187" s="70"/>
      <c r="K187" s="70"/>
      <c r="L187" s="72" t="n">
        <f aca="false">IF(AND(LEFT(I187,5)="Merge",H187&lt;&gt;""),IF(COUNTIFS($H$2:H187,H187,$I$2:I187,"Merge*")=1,1,0),0)</f>
        <v>0</v>
      </c>
      <c r="M187" s="72" t="n">
        <f aca="false">IF(AND(LEFT(I187,5)="Merge",H187&lt;&gt;"",J187="Yes"),IF(COUNTIFS($H$2:H187,H187,$I$2:I187,"Merge*",$J$2:J187,"Yes")=1,1,0),0)</f>
        <v>0</v>
      </c>
      <c r="N187" s="72" t="n">
        <f aca="false">IF(AND(A187&lt;&gt;"",LEFT(I187,5)&lt;&gt;"Merge",I187&lt;&gt;"Retire",COUNTIFS($H$2:$H$301,A187,$I$2:$I$301,"Merge*")&gt;0),1,0)</f>
        <v>0</v>
      </c>
      <c r="O187" s="72" t="n">
        <f aca="false">IF(AND(A187&lt;&gt;"",LEFT(I187,5)&lt;&gt;"Merge",I187&lt;&gt;"Retire",COUNTIFS($H$2:$H$301,A187,$I$2:$I$301,"Merge*",$J$2:$J$301,"Yes")&gt;0),1,0)</f>
        <v>0</v>
      </c>
    </row>
    <row r="188" customFormat="false" ht="15" hidden="false" customHeight="false" outlineLevel="0" collapsed="false">
      <c r="A188" s="70"/>
      <c r="B188" s="70"/>
      <c r="C188" s="70"/>
      <c r="D188" s="70"/>
      <c r="E188" s="70"/>
      <c r="F188" s="70"/>
      <c r="G188" s="70"/>
      <c r="H188" s="70"/>
      <c r="I188" s="71" t="str">
        <f aca="false">IF(A188="","",IF(OR(B188="",C188="",NOT(ISNUMBER(D188)),NOT(ISNUMBER(E188)),F188="",G188="",AND(ISNUMBER(D188),D188&lt;0),AND(ISNUMBER(E188),E188&lt;0)),"Complete inputs",IF(AND(D188&lt;3,F188="No",G188="No"),"Retire",IF(D188&lt;3,"Review with owner",IF(H188&lt;&gt;"",IF(G188="Yes","Merge, owner sign-off","Merge"),"Keep")))))</f>
        <v/>
      </c>
      <c r="J188" s="70"/>
      <c r="K188" s="70"/>
      <c r="L188" s="72" t="n">
        <f aca="false">IF(AND(LEFT(I188,5)="Merge",H188&lt;&gt;""),IF(COUNTIFS($H$2:H188,H188,$I$2:I188,"Merge*")=1,1,0),0)</f>
        <v>0</v>
      </c>
      <c r="M188" s="72" t="n">
        <f aca="false">IF(AND(LEFT(I188,5)="Merge",H188&lt;&gt;"",J188="Yes"),IF(COUNTIFS($H$2:H188,H188,$I$2:I188,"Merge*",$J$2:J188,"Yes")=1,1,0),0)</f>
        <v>0</v>
      </c>
      <c r="N188" s="72" t="n">
        <f aca="false">IF(AND(A188&lt;&gt;"",LEFT(I188,5)&lt;&gt;"Merge",I188&lt;&gt;"Retire",COUNTIFS($H$2:$H$301,A188,$I$2:$I$301,"Merge*")&gt;0),1,0)</f>
        <v>0</v>
      </c>
      <c r="O188" s="72" t="n">
        <f aca="false">IF(AND(A188&lt;&gt;"",LEFT(I188,5)&lt;&gt;"Merge",I188&lt;&gt;"Retire",COUNTIFS($H$2:$H$301,A188,$I$2:$I$301,"Merge*",$J$2:$J$301,"Yes")&gt;0),1,0)</f>
        <v>0</v>
      </c>
    </row>
    <row r="189" customFormat="false" ht="15" hidden="false" customHeight="false" outlineLevel="0" collapsed="false">
      <c r="A189" s="70"/>
      <c r="B189" s="70"/>
      <c r="C189" s="70"/>
      <c r="D189" s="70"/>
      <c r="E189" s="70"/>
      <c r="F189" s="70"/>
      <c r="G189" s="70"/>
      <c r="H189" s="70"/>
      <c r="I189" s="71" t="str">
        <f aca="false">IF(A189="","",IF(OR(B189="",C189="",NOT(ISNUMBER(D189)),NOT(ISNUMBER(E189)),F189="",G189="",AND(ISNUMBER(D189),D189&lt;0),AND(ISNUMBER(E189),E189&lt;0)),"Complete inputs",IF(AND(D189&lt;3,F189="No",G189="No"),"Retire",IF(D189&lt;3,"Review with owner",IF(H189&lt;&gt;"",IF(G189="Yes","Merge, owner sign-off","Merge"),"Keep")))))</f>
        <v/>
      </c>
      <c r="J189" s="70"/>
      <c r="K189" s="70"/>
      <c r="L189" s="72" t="n">
        <f aca="false">IF(AND(LEFT(I189,5)="Merge",H189&lt;&gt;""),IF(COUNTIFS($H$2:H189,H189,$I$2:I189,"Merge*")=1,1,0),0)</f>
        <v>0</v>
      </c>
      <c r="M189" s="72" t="n">
        <f aca="false">IF(AND(LEFT(I189,5)="Merge",H189&lt;&gt;"",J189="Yes"),IF(COUNTIFS($H$2:H189,H189,$I$2:I189,"Merge*",$J$2:J189,"Yes")=1,1,0),0)</f>
        <v>0</v>
      </c>
      <c r="N189" s="72" t="n">
        <f aca="false">IF(AND(A189&lt;&gt;"",LEFT(I189,5)&lt;&gt;"Merge",I189&lt;&gt;"Retire",COUNTIFS($H$2:$H$301,A189,$I$2:$I$301,"Merge*")&gt;0),1,0)</f>
        <v>0</v>
      </c>
      <c r="O189" s="72" t="n">
        <f aca="false">IF(AND(A189&lt;&gt;"",LEFT(I189,5)&lt;&gt;"Merge",I189&lt;&gt;"Retire",COUNTIFS($H$2:$H$301,A189,$I$2:$I$301,"Merge*",$J$2:$J$301,"Yes")&gt;0),1,0)</f>
        <v>0</v>
      </c>
    </row>
    <row r="190" customFormat="false" ht="15" hidden="false" customHeight="false" outlineLevel="0" collapsed="false">
      <c r="A190" s="70"/>
      <c r="B190" s="70"/>
      <c r="C190" s="70"/>
      <c r="D190" s="70"/>
      <c r="E190" s="70"/>
      <c r="F190" s="70"/>
      <c r="G190" s="70"/>
      <c r="H190" s="70"/>
      <c r="I190" s="71" t="str">
        <f aca="false">IF(A190="","",IF(OR(B190="",C190="",NOT(ISNUMBER(D190)),NOT(ISNUMBER(E190)),F190="",G190="",AND(ISNUMBER(D190),D190&lt;0),AND(ISNUMBER(E190),E190&lt;0)),"Complete inputs",IF(AND(D190&lt;3,F190="No",G190="No"),"Retire",IF(D190&lt;3,"Review with owner",IF(H190&lt;&gt;"",IF(G190="Yes","Merge, owner sign-off","Merge"),"Keep")))))</f>
        <v/>
      </c>
      <c r="J190" s="70"/>
      <c r="K190" s="70"/>
      <c r="L190" s="72" t="n">
        <f aca="false">IF(AND(LEFT(I190,5)="Merge",H190&lt;&gt;""),IF(COUNTIFS($H$2:H190,H190,$I$2:I190,"Merge*")=1,1,0),0)</f>
        <v>0</v>
      </c>
      <c r="M190" s="72" t="n">
        <f aca="false">IF(AND(LEFT(I190,5)="Merge",H190&lt;&gt;"",J190="Yes"),IF(COUNTIFS($H$2:H190,H190,$I$2:I190,"Merge*",$J$2:J190,"Yes")=1,1,0),0)</f>
        <v>0</v>
      </c>
      <c r="N190" s="72" t="n">
        <f aca="false">IF(AND(A190&lt;&gt;"",LEFT(I190,5)&lt;&gt;"Merge",I190&lt;&gt;"Retire",COUNTIFS($H$2:$H$301,A190,$I$2:$I$301,"Merge*")&gt;0),1,0)</f>
        <v>0</v>
      </c>
      <c r="O190" s="72" t="n">
        <f aca="false">IF(AND(A190&lt;&gt;"",LEFT(I190,5)&lt;&gt;"Merge",I190&lt;&gt;"Retire",COUNTIFS($H$2:$H$301,A190,$I$2:$I$301,"Merge*",$J$2:$J$301,"Yes")&gt;0),1,0)</f>
        <v>0</v>
      </c>
    </row>
    <row r="191" customFormat="false" ht="15" hidden="false" customHeight="false" outlineLevel="0" collapsed="false">
      <c r="A191" s="70"/>
      <c r="B191" s="70"/>
      <c r="C191" s="70"/>
      <c r="D191" s="70"/>
      <c r="E191" s="70"/>
      <c r="F191" s="70"/>
      <c r="G191" s="70"/>
      <c r="H191" s="70"/>
      <c r="I191" s="71" t="str">
        <f aca="false">IF(A191="","",IF(OR(B191="",C191="",NOT(ISNUMBER(D191)),NOT(ISNUMBER(E191)),F191="",G191="",AND(ISNUMBER(D191),D191&lt;0),AND(ISNUMBER(E191),E191&lt;0)),"Complete inputs",IF(AND(D191&lt;3,F191="No",G191="No"),"Retire",IF(D191&lt;3,"Review with owner",IF(H191&lt;&gt;"",IF(G191="Yes","Merge, owner sign-off","Merge"),"Keep")))))</f>
        <v/>
      </c>
      <c r="J191" s="70"/>
      <c r="K191" s="70"/>
      <c r="L191" s="72" t="n">
        <f aca="false">IF(AND(LEFT(I191,5)="Merge",H191&lt;&gt;""),IF(COUNTIFS($H$2:H191,H191,$I$2:I191,"Merge*")=1,1,0),0)</f>
        <v>0</v>
      </c>
      <c r="M191" s="72" t="n">
        <f aca="false">IF(AND(LEFT(I191,5)="Merge",H191&lt;&gt;"",J191="Yes"),IF(COUNTIFS($H$2:H191,H191,$I$2:I191,"Merge*",$J$2:J191,"Yes")=1,1,0),0)</f>
        <v>0</v>
      </c>
      <c r="N191" s="72" t="n">
        <f aca="false">IF(AND(A191&lt;&gt;"",LEFT(I191,5)&lt;&gt;"Merge",I191&lt;&gt;"Retire",COUNTIFS($H$2:$H$301,A191,$I$2:$I$301,"Merge*")&gt;0),1,0)</f>
        <v>0</v>
      </c>
      <c r="O191" s="72" t="n">
        <f aca="false">IF(AND(A191&lt;&gt;"",LEFT(I191,5)&lt;&gt;"Merge",I191&lt;&gt;"Retire",COUNTIFS($H$2:$H$301,A191,$I$2:$I$301,"Merge*",$J$2:$J$301,"Yes")&gt;0),1,0)</f>
        <v>0</v>
      </c>
    </row>
    <row r="192" customFormat="false" ht="15" hidden="false" customHeight="false" outlineLevel="0" collapsed="false">
      <c r="A192" s="70"/>
      <c r="B192" s="70"/>
      <c r="C192" s="70"/>
      <c r="D192" s="70"/>
      <c r="E192" s="70"/>
      <c r="F192" s="70"/>
      <c r="G192" s="70"/>
      <c r="H192" s="70"/>
      <c r="I192" s="71" t="str">
        <f aca="false">IF(A192="","",IF(OR(B192="",C192="",NOT(ISNUMBER(D192)),NOT(ISNUMBER(E192)),F192="",G192="",AND(ISNUMBER(D192),D192&lt;0),AND(ISNUMBER(E192),E192&lt;0)),"Complete inputs",IF(AND(D192&lt;3,F192="No",G192="No"),"Retire",IF(D192&lt;3,"Review with owner",IF(H192&lt;&gt;"",IF(G192="Yes","Merge, owner sign-off","Merge"),"Keep")))))</f>
        <v/>
      </c>
      <c r="J192" s="70"/>
      <c r="K192" s="70"/>
      <c r="L192" s="72" t="n">
        <f aca="false">IF(AND(LEFT(I192,5)="Merge",H192&lt;&gt;""),IF(COUNTIFS($H$2:H192,H192,$I$2:I192,"Merge*")=1,1,0),0)</f>
        <v>0</v>
      </c>
      <c r="M192" s="72" t="n">
        <f aca="false">IF(AND(LEFT(I192,5)="Merge",H192&lt;&gt;"",J192="Yes"),IF(COUNTIFS($H$2:H192,H192,$I$2:I192,"Merge*",$J$2:J192,"Yes")=1,1,0),0)</f>
        <v>0</v>
      </c>
      <c r="N192" s="72" t="n">
        <f aca="false">IF(AND(A192&lt;&gt;"",LEFT(I192,5)&lt;&gt;"Merge",I192&lt;&gt;"Retire",COUNTIFS($H$2:$H$301,A192,$I$2:$I$301,"Merge*")&gt;0),1,0)</f>
        <v>0</v>
      </c>
      <c r="O192" s="72" t="n">
        <f aca="false">IF(AND(A192&lt;&gt;"",LEFT(I192,5)&lt;&gt;"Merge",I192&lt;&gt;"Retire",COUNTIFS($H$2:$H$301,A192,$I$2:$I$301,"Merge*",$J$2:$J$301,"Yes")&gt;0),1,0)</f>
        <v>0</v>
      </c>
    </row>
    <row r="193" customFormat="false" ht="15" hidden="false" customHeight="false" outlineLevel="0" collapsed="false">
      <c r="A193" s="70"/>
      <c r="B193" s="70"/>
      <c r="C193" s="70"/>
      <c r="D193" s="70"/>
      <c r="E193" s="70"/>
      <c r="F193" s="70"/>
      <c r="G193" s="70"/>
      <c r="H193" s="70"/>
      <c r="I193" s="71" t="str">
        <f aca="false">IF(A193="","",IF(OR(B193="",C193="",NOT(ISNUMBER(D193)),NOT(ISNUMBER(E193)),F193="",G193="",AND(ISNUMBER(D193),D193&lt;0),AND(ISNUMBER(E193),E193&lt;0)),"Complete inputs",IF(AND(D193&lt;3,F193="No",G193="No"),"Retire",IF(D193&lt;3,"Review with owner",IF(H193&lt;&gt;"",IF(G193="Yes","Merge, owner sign-off","Merge"),"Keep")))))</f>
        <v/>
      </c>
      <c r="J193" s="70"/>
      <c r="K193" s="70"/>
      <c r="L193" s="72" t="n">
        <f aca="false">IF(AND(LEFT(I193,5)="Merge",H193&lt;&gt;""),IF(COUNTIFS($H$2:H193,H193,$I$2:I193,"Merge*")=1,1,0),0)</f>
        <v>0</v>
      </c>
      <c r="M193" s="72" t="n">
        <f aca="false">IF(AND(LEFT(I193,5)="Merge",H193&lt;&gt;"",J193="Yes"),IF(COUNTIFS($H$2:H193,H193,$I$2:I193,"Merge*",$J$2:J193,"Yes")=1,1,0),0)</f>
        <v>0</v>
      </c>
      <c r="N193" s="72" t="n">
        <f aca="false">IF(AND(A193&lt;&gt;"",LEFT(I193,5)&lt;&gt;"Merge",I193&lt;&gt;"Retire",COUNTIFS($H$2:$H$301,A193,$I$2:$I$301,"Merge*")&gt;0),1,0)</f>
        <v>0</v>
      </c>
      <c r="O193" s="72" t="n">
        <f aca="false">IF(AND(A193&lt;&gt;"",LEFT(I193,5)&lt;&gt;"Merge",I193&lt;&gt;"Retire",COUNTIFS($H$2:$H$301,A193,$I$2:$I$301,"Merge*",$J$2:$J$301,"Yes")&gt;0),1,0)</f>
        <v>0</v>
      </c>
    </row>
    <row r="194" customFormat="false" ht="15" hidden="false" customHeight="false" outlineLevel="0" collapsed="false">
      <c r="A194" s="70"/>
      <c r="B194" s="70"/>
      <c r="C194" s="70"/>
      <c r="D194" s="70"/>
      <c r="E194" s="70"/>
      <c r="F194" s="70"/>
      <c r="G194" s="70"/>
      <c r="H194" s="70"/>
      <c r="I194" s="71" t="str">
        <f aca="false">IF(A194="","",IF(OR(B194="",C194="",NOT(ISNUMBER(D194)),NOT(ISNUMBER(E194)),F194="",G194="",AND(ISNUMBER(D194),D194&lt;0),AND(ISNUMBER(E194),E194&lt;0)),"Complete inputs",IF(AND(D194&lt;3,F194="No",G194="No"),"Retire",IF(D194&lt;3,"Review with owner",IF(H194&lt;&gt;"",IF(G194="Yes","Merge, owner sign-off","Merge"),"Keep")))))</f>
        <v/>
      </c>
      <c r="J194" s="70"/>
      <c r="K194" s="70"/>
      <c r="L194" s="72" t="n">
        <f aca="false">IF(AND(LEFT(I194,5)="Merge",H194&lt;&gt;""),IF(COUNTIFS($H$2:H194,H194,$I$2:I194,"Merge*")=1,1,0),0)</f>
        <v>0</v>
      </c>
      <c r="M194" s="72" t="n">
        <f aca="false">IF(AND(LEFT(I194,5)="Merge",H194&lt;&gt;"",J194="Yes"),IF(COUNTIFS($H$2:H194,H194,$I$2:I194,"Merge*",$J$2:J194,"Yes")=1,1,0),0)</f>
        <v>0</v>
      </c>
      <c r="N194" s="72" t="n">
        <f aca="false">IF(AND(A194&lt;&gt;"",LEFT(I194,5)&lt;&gt;"Merge",I194&lt;&gt;"Retire",COUNTIFS($H$2:$H$301,A194,$I$2:$I$301,"Merge*")&gt;0),1,0)</f>
        <v>0</v>
      </c>
      <c r="O194" s="72" t="n">
        <f aca="false">IF(AND(A194&lt;&gt;"",LEFT(I194,5)&lt;&gt;"Merge",I194&lt;&gt;"Retire",COUNTIFS($H$2:$H$301,A194,$I$2:$I$301,"Merge*",$J$2:$J$301,"Yes")&gt;0),1,0)</f>
        <v>0</v>
      </c>
    </row>
    <row r="195" customFormat="false" ht="15" hidden="false" customHeight="false" outlineLevel="0" collapsed="false">
      <c r="A195" s="70"/>
      <c r="B195" s="70"/>
      <c r="C195" s="70"/>
      <c r="D195" s="70"/>
      <c r="E195" s="70"/>
      <c r="F195" s="70"/>
      <c r="G195" s="70"/>
      <c r="H195" s="70"/>
      <c r="I195" s="71" t="str">
        <f aca="false">IF(A195="","",IF(OR(B195="",C195="",NOT(ISNUMBER(D195)),NOT(ISNUMBER(E195)),F195="",G195="",AND(ISNUMBER(D195),D195&lt;0),AND(ISNUMBER(E195),E195&lt;0)),"Complete inputs",IF(AND(D195&lt;3,F195="No",G195="No"),"Retire",IF(D195&lt;3,"Review with owner",IF(H195&lt;&gt;"",IF(G195="Yes","Merge, owner sign-off","Merge"),"Keep")))))</f>
        <v/>
      </c>
      <c r="J195" s="70"/>
      <c r="K195" s="70"/>
      <c r="L195" s="72" t="n">
        <f aca="false">IF(AND(LEFT(I195,5)="Merge",H195&lt;&gt;""),IF(COUNTIFS($H$2:H195,H195,$I$2:I195,"Merge*")=1,1,0),0)</f>
        <v>0</v>
      </c>
      <c r="M195" s="72" t="n">
        <f aca="false">IF(AND(LEFT(I195,5)="Merge",H195&lt;&gt;"",J195="Yes"),IF(COUNTIFS($H$2:H195,H195,$I$2:I195,"Merge*",$J$2:J195,"Yes")=1,1,0),0)</f>
        <v>0</v>
      </c>
      <c r="N195" s="72" t="n">
        <f aca="false">IF(AND(A195&lt;&gt;"",LEFT(I195,5)&lt;&gt;"Merge",I195&lt;&gt;"Retire",COUNTIFS($H$2:$H$301,A195,$I$2:$I$301,"Merge*")&gt;0),1,0)</f>
        <v>0</v>
      </c>
      <c r="O195" s="72" t="n">
        <f aca="false">IF(AND(A195&lt;&gt;"",LEFT(I195,5)&lt;&gt;"Merge",I195&lt;&gt;"Retire",COUNTIFS($H$2:$H$301,A195,$I$2:$I$301,"Merge*",$J$2:$J$301,"Yes")&gt;0),1,0)</f>
        <v>0</v>
      </c>
    </row>
    <row r="196" customFormat="false" ht="15" hidden="false" customHeight="false" outlineLevel="0" collapsed="false">
      <c r="A196" s="70"/>
      <c r="B196" s="70"/>
      <c r="C196" s="70"/>
      <c r="D196" s="70"/>
      <c r="E196" s="70"/>
      <c r="F196" s="70"/>
      <c r="G196" s="70"/>
      <c r="H196" s="70"/>
      <c r="I196" s="71" t="str">
        <f aca="false">IF(A196="","",IF(OR(B196="",C196="",NOT(ISNUMBER(D196)),NOT(ISNUMBER(E196)),F196="",G196="",AND(ISNUMBER(D196),D196&lt;0),AND(ISNUMBER(E196),E196&lt;0)),"Complete inputs",IF(AND(D196&lt;3,F196="No",G196="No"),"Retire",IF(D196&lt;3,"Review with owner",IF(H196&lt;&gt;"",IF(G196="Yes","Merge, owner sign-off","Merge"),"Keep")))))</f>
        <v/>
      </c>
      <c r="J196" s="70"/>
      <c r="K196" s="70"/>
      <c r="L196" s="72" t="n">
        <f aca="false">IF(AND(LEFT(I196,5)="Merge",H196&lt;&gt;""),IF(COUNTIFS($H$2:H196,H196,$I$2:I196,"Merge*")=1,1,0),0)</f>
        <v>0</v>
      </c>
      <c r="M196" s="72" t="n">
        <f aca="false">IF(AND(LEFT(I196,5)="Merge",H196&lt;&gt;"",J196="Yes"),IF(COUNTIFS($H$2:H196,H196,$I$2:I196,"Merge*",$J$2:J196,"Yes")=1,1,0),0)</f>
        <v>0</v>
      </c>
      <c r="N196" s="72" t="n">
        <f aca="false">IF(AND(A196&lt;&gt;"",LEFT(I196,5)&lt;&gt;"Merge",I196&lt;&gt;"Retire",COUNTIFS($H$2:$H$301,A196,$I$2:$I$301,"Merge*")&gt;0),1,0)</f>
        <v>0</v>
      </c>
      <c r="O196" s="72" t="n">
        <f aca="false">IF(AND(A196&lt;&gt;"",LEFT(I196,5)&lt;&gt;"Merge",I196&lt;&gt;"Retire",COUNTIFS($H$2:$H$301,A196,$I$2:$I$301,"Merge*",$J$2:$J$301,"Yes")&gt;0),1,0)</f>
        <v>0</v>
      </c>
    </row>
    <row r="197" customFormat="false" ht="15" hidden="false" customHeight="false" outlineLevel="0" collapsed="false">
      <c r="A197" s="70"/>
      <c r="B197" s="70"/>
      <c r="C197" s="70"/>
      <c r="D197" s="70"/>
      <c r="E197" s="70"/>
      <c r="F197" s="70"/>
      <c r="G197" s="70"/>
      <c r="H197" s="70"/>
      <c r="I197" s="71" t="str">
        <f aca="false">IF(A197="","",IF(OR(B197="",C197="",NOT(ISNUMBER(D197)),NOT(ISNUMBER(E197)),F197="",G197="",AND(ISNUMBER(D197),D197&lt;0),AND(ISNUMBER(E197),E197&lt;0)),"Complete inputs",IF(AND(D197&lt;3,F197="No",G197="No"),"Retire",IF(D197&lt;3,"Review with owner",IF(H197&lt;&gt;"",IF(G197="Yes","Merge, owner sign-off","Merge"),"Keep")))))</f>
        <v/>
      </c>
      <c r="J197" s="70"/>
      <c r="K197" s="70"/>
      <c r="L197" s="72" t="n">
        <f aca="false">IF(AND(LEFT(I197,5)="Merge",H197&lt;&gt;""),IF(COUNTIFS($H$2:H197,H197,$I$2:I197,"Merge*")=1,1,0),0)</f>
        <v>0</v>
      </c>
      <c r="M197" s="72" t="n">
        <f aca="false">IF(AND(LEFT(I197,5)="Merge",H197&lt;&gt;"",J197="Yes"),IF(COUNTIFS($H$2:H197,H197,$I$2:I197,"Merge*",$J$2:J197,"Yes")=1,1,0),0)</f>
        <v>0</v>
      </c>
      <c r="N197" s="72" t="n">
        <f aca="false">IF(AND(A197&lt;&gt;"",LEFT(I197,5)&lt;&gt;"Merge",I197&lt;&gt;"Retire",COUNTIFS($H$2:$H$301,A197,$I$2:$I$301,"Merge*")&gt;0),1,0)</f>
        <v>0</v>
      </c>
      <c r="O197" s="72" t="n">
        <f aca="false">IF(AND(A197&lt;&gt;"",LEFT(I197,5)&lt;&gt;"Merge",I197&lt;&gt;"Retire",COUNTIFS($H$2:$H$301,A197,$I$2:$I$301,"Merge*",$J$2:$J$301,"Yes")&gt;0),1,0)</f>
        <v>0</v>
      </c>
    </row>
    <row r="198" customFormat="false" ht="15" hidden="false" customHeight="false" outlineLevel="0" collapsed="false">
      <c r="A198" s="70"/>
      <c r="B198" s="70"/>
      <c r="C198" s="70"/>
      <c r="D198" s="70"/>
      <c r="E198" s="70"/>
      <c r="F198" s="70"/>
      <c r="G198" s="70"/>
      <c r="H198" s="70"/>
      <c r="I198" s="71" t="str">
        <f aca="false">IF(A198="","",IF(OR(B198="",C198="",NOT(ISNUMBER(D198)),NOT(ISNUMBER(E198)),F198="",G198="",AND(ISNUMBER(D198),D198&lt;0),AND(ISNUMBER(E198),E198&lt;0)),"Complete inputs",IF(AND(D198&lt;3,F198="No",G198="No"),"Retire",IF(D198&lt;3,"Review with owner",IF(H198&lt;&gt;"",IF(G198="Yes","Merge, owner sign-off","Merge"),"Keep")))))</f>
        <v/>
      </c>
      <c r="J198" s="70"/>
      <c r="K198" s="70"/>
      <c r="L198" s="72" t="n">
        <f aca="false">IF(AND(LEFT(I198,5)="Merge",H198&lt;&gt;""),IF(COUNTIFS($H$2:H198,H198,$I$2:I198,"Merge*")=1,1,0),0)</f>
        <v>0</v>
      </c>
      <c r="M198" s="72" t="n">
        <f aca="false">IF(AND(LEFT(I198,5)="Merge",H198&lt;&gt;"",J198="Yes"),IF(COUNTIFS($H$2:H198,H198,$I$2:I198,"Merge*",$J$2:J198,"Yes")=1,1,0),0)</f>
        <v>0</v>
      </c>
      <c r="N198" s="72" t="n">
        <f aca="false">IF(AND(A198&lt;&gt;"",LEFT(I198,5)&lt;&gt;"Merge",I198&lt;&gt;"Retire",COUNTIFS($H$2:$H$301,A198,$I$2:$I$301,"Merge*")&gt;0),1,0)</f>
        <v>0</v>
      </c>
      <c r="O198" s="72" t="n">
        <f aca="false">IF(AND(A198&lt;&gt;"",LEFT(I198,5)&lt;&gt;"Merge",I198&lt;&gt;"Retire",COUNTIFS($H$2:$H$301,A198,$I$2:$I$301,"Merge*",$J$2:$J$301,"Yes")&gt;0),1,0)</f>
        <v>0</v>
      </c>
    </row>
    <row r="199" customFormat="false" ht="15" hidden="false" customHeight="false" outlineLevel="0" collapsed="false">
      <c r="A199" s="70"/>
      <c r="B199" s="70"/>
      <c r="C199" s="70"/>
      <c r="D199" s="70"/>
      <c r="E199" s="70"/>
      <c r="F199" s="70"/>
      <c r="G199" s="70"/>
      <c r="H199" s="70"/>
      <c r="I199" s="71" t="str">
        <f aca="false">IF(A199="","",IF(OR(B199="",C199="",NOT(ISNUMBER(D199)),NOT(ISNUMBER(E199)),F199="",G199="",AND(ISNUMBER(D199),D199&lt;0),AND(ISNUMBER(E199),E199&lt;0)),"Complete inputs",IF(AND(D199&lt;3,F199="No",G199="No"),"Retire",IF(D199&lt;3,"Review with owner",IF(H199&lt;&gt;"",IF(G199="Yes","Merge, owner sign-off","Merge"),"Keep")))))</f>
        <v/>
      </c>
      <c r="J199" s="70"/>
      <c r="K199" s="70"/>
      <c r="L199" s="72" t="n">
        <f aca="false">IF(AND(LEFT(I199,5)="Merge",H199&lt;&gt;""),IF(COUNTIFS($H$2:H199,H199,$I$2:I199,"Merge*")=1,1,0),0)</f>
        <v>0</v>
      </c>
      <c r="M199" s="72" t="n">
        <f aca="false">IF(AND(LEFT(I199,5)="Merge",H199&lt;&gt;"",J199="Yes"),IF(COUNTIFS($H$2:H199,H199,$I$2:I199,"Merge*",$J$2:J199,"Yes")=1,1,0),0)</f>
        <v>0</v>
      </c>
      <c r="N199" s="72" t="n">
        <f aca="false">IF(AND(A199&lt;&gt;"",LEFT(I199,5)&lt;&gt;"Merge",I199&lt;&gt;"Retire",COUNTIFS($H$2:$H$301,A199,$I$2:$I$301,"Merge*")&gt;0),1,0)</f>
        <v>0</v>
      </c>
      <c r="O199" s="72" t="n">
        <f aca="false">IF(AND(A199&lt;&gt;"",LEFT(I199,5)&lt;&gt;"Merge",I199&lt;&gt;"Retire",COUNTIFS($H$2:$H$301,A199,$I$2:$I$301,"Merge*",$J$2:$J$301,"Yes")&gt;0),1,0)</f>
        <v>0</v>
      </c>
    </row>
    <row r="200" customFormat="false" ht="15" hidden="false" customHeight="false" outlineLevel="0" collapsed="false">
      <c r="A200" s="70"/>
      <c r="B200" s="70"/>
      <c r="C200" s="70"/>
      <c r="D200" s="70"/>
      <c r="E200" s="70"/>
      <c r="F200" s="70"/>
      <c r="G200" s="70"/>
      <c r="H200" s="70"/>
      <c r="I200" s="71" t="str">
        <f aca="false">IF(A200="","",IF(OR(B200="",C200="",NOT(ISNUMBER(D200)),NOT(ISNUMBER(E200)),F200="",G200="",AND(ISNUMBER(D200),D200&lt;0),AND(ISNUMBER(E200),E200&lt;0)),"Complete inputs",IF(AND(D200&lt;3,F200="No",G200="No"),"Retire",IF(D200&lt;3,"Review with owner",IF(H200&lt;&gt;"",IF(G200="Yes","Merge, owner sign-off","Merge"),"Keep")))))</f>
        <v/>
      </c>
      <c r="J200" s="70"/>
      <c r="K200" s="70"/>
      <c r="L200" s="72" t="n">
        <f aca="false">IF(AND(LEFT(I200,5)="Merge",H200&lt;&gt;""),IF(COUNTIFS($H$2:H200,H200,$I$2:I200,"Merge*")=1,1,0),0)</f>
        <v>0</v>
      </c>
      <c r="M200" s="72" t="n">
        <f aca="false">IF(AND(LEFT(I200,5)="Merge",H200&lt;&gt;"",J200="Yes"),IF(COUNTIFS($H$2:H200,H200,$I$2:I200,"Merge*",$J$2:J200,"Yes")=1,1,0),0)</f>
        <v>0</v>
      </c>
      <c r="N200" s="72" t="n">
        <f aca="false">IF(AND(A200&lt;&gt;"",LEFT(I200,5)&lt;&gt;"Merge",I200&lt;&gt;"Retire",COUNTIFS($H$2:$H$301,A200,$I$2:$I$301,"Merge*")&gt;0),1,0)</f>
        <v>0</v>
      </c>
      <c r="O200" s="72" t="n">
        <f aca="false">IF(AND(A200&lt;&gt;"",LEFT(I200,5)&lt;&gt;"Merge",I200&lt;&gt;"Retire",COUNTIFS($H$2:$H$301,A200,$I$2:$I$301,"Merge*",$J$2:$J$301,"Yes")&gt;0),1,0)</f>
        <v>0</v>
      </c>
    </row>
    <row r="201" customFormat="false" ht="15" hidden="false" customHeight="false" outlineLevel="0" collapsed="false">
      <c r="A201" s="70"/>
      <c r="B201" s="70"/>
      <c r="C201" s="70"/>
      <c r="D201" s="70"/>
      <c r="E201" s="70"/>
      <c r="F201" s="70"/>
      <c r="G201" s="70"/>
      <c r="H201" s="70"/>
      <c r="I201" s="71" t="str">
        <f aca="false">IF(A201="","",IF(OR(B201="",C201="",NOT(ISNUMBER(D201)),NOT(ISNUMBER(E201)),F201="",G201="",AND(ISNUMBER(D201),D201&lt;0),AND(ISNUMBER(E201),E201&lt;0)),"Complete inputs",IF(AND(D201&lt;3,F201="No",G201="No"),"Retire",IF(D201&lt;3,"Review with owner",IF(H201&lt;&gt;"",IF(G201="Yes","Merge, owner sign-off","Merge"),"Keep")))))</f>
        <v/>
      </c>
      <c r="J201" s="70"/>
      <c r="K201" s="70"/>
      <c r="L201" s="72" t="n">
        <f aca="false">IF(AND(LEFT(I201,5)="Merge",H201&lt;&gt;""),IF(COUNTIFS($H$2:H201,H201,$I$2:I201,"Merge*")=1,1,0),0)</f>
        <v>0</v>
      </c>
      <c r="M201" s="72" t="n">
        <f aca="false">IF(AND(LEFT(I201,5)="Merge",H201&lt;&gt;"",J201="Yes"),IF(COUNTIFS($H$2:H201,H201,$I$2:I201,"Merge*",$J$2:J201,"Yes")=1,1,0),0)</f>
        <v>0</v>
      </c>
      <c r="N201" s="72" t="n">
        <f aca="false">IF(AND(A201&lt;&gt;"",LEFT(I201,5)&lt;&gt;"Merge",I201&lt;&gt;"Retire",COUNTIFS($H$2:$H$301,A201,$I$2:$I$301,"Merge*")&gt;0),1,0)</f>
        <v>0</v>
      </c>
      <c r="O201" s="72" t="n">
        <f aca="false">IF(AND(A201&lt;&gt;"",LEFT(I201,5)&lt;&gt;"Merge",I201&lt;&gt;"Retire",COUNTIFS($H$2:$H$301,A201,$I$2:$I$301,"Merge*",$J$2:$J$301,"Yes")&gt;0),1,0)</f>
        <v>0</v>
      </c>
    </row>
    <row r="202" customFormat="false" ht="15" hidden="false" customHeight="false" outlineLevel="0" collapsed="false">
      <c r="A202" s="70"/>
      <c r="B202" s="70"/>
      <c r="C202" s="70"/>
      <c r="D202" s="70"/>
      <c r="E202" s="70"/>
      <c r="F202" s="70"/>
      <c r="G202" s="70"/>
      <c r="H202" s="70"/>
      <c r="I202" s="71" t="str">
        <f aca="false">IF(A202="","",IF(OR(B202="",C202="",NOT(ISNUMBER(D202)),NOT(ISNUMBER(E202)),F202="",G202="",AND(ISNUMBER(D202),D202&lt;0),AND(ISNUMBER(E202),E202&lt;0)),"Complete inputs",IF(AND(D202&lt;3,F202="No",G202="No"),"Retire",IF(D202&lt;3,"Review with owner",IF(H202&lt;&gt;"",IF(G202="Yes","Merge, owner sign-off","Merge"),"Keep")))))</f>
        <v/>
      </c>
      <c r="J202" s="70"/>
      <c r="K202" s="70"/>
      <c r="L202" s="72" t="n">
        <f aca="false">IF(AND(LEFT(I202,5)="Merge",H202&lt;&gt;""),IF(COUNTIFS($H$2:H202,H202,$I$2:I202,"Merge*")=1,1,0),0)</f>
        <v>0</v>
      </c>
      <c r="M202" s="72" t="n">
        <f aca="false">IF(AND(LEFT(I202,5)="Merge",H202&lt;&gt;"",J202="Yes"),IF(COUNTIFS($H$2:H202,H202,$I$2:I202,"Merge*",$J$2:J202,"Yes")=1,1,0),0)</f>
        <v>0</v>
      </c>
      <c r="N202" s="72" t="n">
        <f aca="false">IF(AND(A202&lt;&gt;"",LEFT(I202,5)&lt;&gt;"Merge",I202&lt;&gt;"Retire",COUNTIFS($H$2:$H$301,A202,$I$2:$I$301,"Merge*")&gt;0),1,0)</f>
        <v>0</v>
      </c>
      <c r="O202" s="72" t="n">
        <f aca="false">IF(AND(A202&lt;&gt;"",LEFT(I202,5)&lt;&gt;"Merge",I202&lt;&gt;"Retire",COUNTIFS($H$2:$H$301,A202,$I$2:$I$301,"Merge*",$J$2:$J$301,"Yes")&gt;0),1,0)</f>
        <v>0</v>
      </c>
    </row>
    <row r="203" customFormat="false" ht="15" hidden="false" customHeight="false" outlineLevel="0" collapsed="false">
      <c r="A203" s="70"/>
      <c r="B203" s="70"/>
      <c r="C203" s="70"/>
      <c r="D203" s="70"/>
      <c r="E203" s="70"/>
      <c r="F203" s="70"/>
      <c r="G203" s="70"/>
      <c r="H203" s="70"/>
      <c r="I203" s="71" t="str">
        <f aca="false">IF(A203="","",IF(OR(B203="",C203="",NOT(ISNUMBER(D203)),NOT(ISNUMBER(E203)),F203="",G203="",AND(ISNUMBER(D203),D203&lt;0),AND(ISNUMBER(E203),E203&lt;0)),"Complete inputs",IF(AND(D203&lt;3,F203="No",G203="No"),"Retire",IF(D203&lt;3,"Review with owner",IF(H203&lt;&gt;"",IF(G203="Yes","Merge, owner sign-off","Merge"),"Keep")))))</f>
        <v/>
      </c>
      <c r="J203" s="70"/>
      <c r="K203" s="70"/>
      <c r="L203" s="72" t="n">
        <f aca="false">IF(AND(LEFT(I203,5)="Merge",H203&lt;&gt;""),IF(COUNTIFS($H$2:H203,H203,$I$2:I203,"Merge*")=1,1,0),0)</f>
        <v>0</v>
      </c>
      <c r="M203" s="72" t="n">
        <f aca="false">IF(AND(LEFT(I203,5)="Merge",H203&lt;&gt;"",J203="Yes"),IF(COUNTIFS($H$2:H203,H203,$I$2:I203,"Merge*",$J$2:J203,"Yes")=1,1,0),0)</f>
        <v>0</v>
      </c>
      <c r="N203" s="72" t="n">
        <f aca="false">IF(AND(A203&lt;&gt;"",LEFT(I203,5)&lt;&gt;"Merge",I203&lt;&gt;"Retire",COUNTIFS($H$2:$H$301,A203,$I$2:$I$301,"Merge*")&gt;0),1,0)</f>
        <v>0</v>
      </c>
      <c r="O203" s="72" t="n">
        <f aca="false">IF(AND(A203&lt;&gt;"",LEFT(I203,5)&lt;&gt;"Merge",I203&lt;&gt;"Retire",COUNTIFS($H$2:$H$301,A203,$I$2:$I$301,"Merge*",$J$2:$J$301,"Yes")&gt;0),1,0)</f>
        <v>0</v>
      </c>
    </row>
    <row r="204" customFormat="false" ht="15" hidden="false" customHeight="false" outlineLevel="0" collapsed="false">
      <c r="A204" s="70"/>
      <c r="B204" s="70"/>
      <c r="C204" s="70"/>
      <c r="D204" s="70"/>
      <c r="E204" s="70"/>
      <c r="F204" s="70"/>
      <c r="G204" s="70"/>
      <c r="H204" s="70"/>
      <c r="I204" s="71" t="str">
        <f aca="false">IF(A204="","",IF(OR(B204="",C204="",NOT(ISNUMBER(D204)),NOT(ISNUMBER(E204)),F204="",G204="",AND(ISNUMBER(D204),D204&lt;0),AND(ISNUMBER(E204),E204&lt;0)),"Complete inputs",IF(AND(D204&lt;3,F204="No",G204="No"),"Retire",IF(D204&lt;3,"Review with owner",IF(H204&lt;&gt;"",IF(G204="Yes","Merge, owner sign-off","Merge"),"Keep")))))</f>
        <v/>
      </c>
      <c r="J204" s="70"/>
      <c r="K204" s="70"/>
      <c r="L204" s="72" t="n">
        <f aca="false">IF(AND(LEFT(I204,5)="Merge",H204&lt;&gt;""),IF(COUNTIFS($H$2:H204,H204,$I$2:I204,"Merge*")=1,1,0),0)</f>
        <v>0</v>
      </c>
      <c r="M204" s="72" t="n">
        <f aca="false">IF(AND(LEFT(I204,5)="Merge",H204&lt;&gt;"",J204="Yes"),IF(COUNTIFS($H$2:H204,H204,$I$2:I204,"Merge*",$J$2:J204,"Yes")=1,1,0),0)</f>
        <v>0</v>
      </c>
      <c r="N204" s="72" t="n">
        <f aca="false">IF(AND(A204&lt;&gt;"",LEFT(I204,5)&lt;&gt;"Merge",I204&lt;&gt;"Retire",COUNTIFS($H$2:$H$301,A204,$I$2:$I$301,"Merge*")&gt;0),1,0)</f>
        <v>0</v>
      </c>
      <c r="O204" s="72" t="n">
        <f aca="false">IF(AND(A204&lt;&gt;"",LEFT(I204,5)&lt;&gt;"Merge",I204&lt;&gt;"Retire",COUNTIFS($H$2:$H$301,A204,$I$2:$I$301,"Merge*",$J$2:$J$301,"Yes")&gt;0),1,0)</f>
        <v>0</v>
      </c>
    </row>
    <row r="205" customFormat="false" ht="15" hidden="false" customHeight="false" outlineLevel="0" collapsed="false">
      <c r="A205" s="70"/>
      <c r="B205" s="70"/>
      <c r="C205" s="70"/>
      <c r="D205" s="70"/>
      <c r="E205" s="70"/>
      <c r="F205" s="70"/>
      <c r="G205" s="70"/>
      <c r="H205" s="70"/>
      <c r="I205" s="71" t="str">
        <f aca="false">IF(A205="","",IF(OR(B205="",C205="",NOT(ISNUMBER(D205)),NOT(ISNUMBER(E205)),F205="",G205="",AND(ISNUMBER(D205),D205&lt;0),AND(ISNUMBER(E205),E205&lt;0)),"Complete inputs",IF(AND(D205&lt;3,F205="No",G205="No"),"Retire",IF(D205&lt;3,"Review with owner",IF(H205&lt;&gt;"",IF(G205="Yes","Merge, owner sign-off","Merge"),"Keep")))))</f>
        <v/>
      </c>
      <c r="J205" s="70"/>
      <c r="K205" s="70"/>
      <c r="L205" s="72" t="n">
        <f aca="false">IF(AND(LEFT(I205,5)="Merge",H205&lt;&gt;""),IF(COUNTIFS($H$2:H205,H205,$I$2:I205,"Merge*")=1,1,0),0)</f>
        <v>0</v>
      </c>
      <c r="M205" s="72" t="n">
        <f aca="false">IF(AND(LEFT(I205,5)="Merge",H205&lt;&gt;"",J205="Yes"),IF(COUNTIFS($H$2:H205,H205,$I$2:I205,"Merge*",$J$2:J205,"Yes")=1,1,0),0)</f>
        <v>0</v>
      </c>
      <c r="N205" s="72" t="n">
        <f aca="false">IF(AND(A205&lt;&gt;"",LEFT(I205,5)&lt;&gt;"Merge",I205&lt;&gt;"Retire",COUNTIFS($H$2:$H$301,A205,$I$2:$I$301,"Merge*")&gt;0),1,0)</f>
        <v>0</v>
      </c>
      <c r="O205" s="72" t="n">
        <f aca="false">IF(AND(A205&lt;&gt;"",LEFT(I205,5)&lt;&gt;"Merge",I205&lt;&gt;"Retire",COUNTIFS($H$2:$H$301,A205,$I$2:$I$301,"Merge*",$J$2:$J$301,"Yes")&gt;0),1,0)</f>
        <v>0</v>
      </c>
    </row>
    <row r="206" customFormat="false" ht="15" hidden="false" customHeight="false" outlineLevel="0" collapsed="false">
      <c r="A206" s="70"/>
      <c r="B206" s="70"/>
      <c r="C206" s="70"/>
      <c r="D206" s="70"/>
      <c r="E206" s="70"/>
      <c r="F206" s="70"/>
      <c r="G206" s="70"/>
      <c r="H206" s="70"/>
      <c r="I206" s="71" t="str">
        <f aca="false">IF(A206="","",IF(OR(B206="",C206="",NOT(ISNUMBER(D206)),NOT(ISNUMBER(E206)),F206="",G206="",AND(ISNUMBER(D206),D206&lt;0),AND(ISNUMBER(E206),E206&lt;0)),"Complete inputs",IF(AND(D206&lt;3,F206="No",G206="No"),"Retire",IF(D206&lt;3,"Review with owner",IF(H206&lt;&gt;"",IF(G206="Yes","Merge, owner sign-off","Merge"),"Keep")))))</f>
        <v/>
      </c>
      <c r="J206" s="70"/>
      <c r="K206" s="70"/>
      <c r="L206" s="72" t="n">
        <f aca="false">IF(AND(LEFT(I206,5)="Merge",H206&lt;&gt;""),IF(COUNTIFS($H$2:H206,H206,$I$2:I206,"Merge*")=1,1,0),0)</f>
        <v>0</v>
      </c>
      <c r="M206" s="72" t="n">
        <f aca="false">IF(AND(LEFT(I206,5)="Merge",H206&lt;&gt;"",J206="Yes"),IF(COUNTIFS($H$2:H206,H206,$I$2:I206,"Merge*",$J$2:J206,"Yes")=1,1,0),0)</f>
        <v>0</v>
      </c>
      <c r="N206" s="72" t="n">
        <f aca="false">IF(AND(A206&lt;&gt;"",LEFT(I206,5)&lt;&gt;"Merge",I206&lt;&gt;"Retire",COUNTIFS($H$2:$H$301,A206,$I$2:$I$301,"Merge*")&gt;0),1,0)</f>
        <v>0</v>
      </c>
      <c r="O206" s="72" t="n">
        <f aca="false">IF(AND(A206&lt;&gt;"",LEFT(I206,5)&lt;&gt;"Merge",I206&lt;&gt;"Retire",COUNTIFS($H$2:$H$301,A206,$I$2:$I$301,"Merge*",$J$2:$J$301,"Yes")&gt;0),1,0)</f>
        <v>0</v>
      </c>
    </row>
    <row r="207" customFormat="false" ht="15" hidden="false" customHeight="false" outlineLevel="0" collapsed="false">
      <c r="A207" s="70"/>
      <c r="B207" s="70"/>
      <c r="C207" s="70"/>
      <c r="D207" s="70"/>
      <c r="E207" s="70"/>
      <c r="F207" s="70"/>
      <c r="G207" s="70"/>
      <c r="H207" s="70"/>
      <c r="I207" s="71" t="str">
        <f aca="false">IF(A207="","",IF(OR(B207="",C207="",NOT(ISNUMBER(D207)),NOT(ISNUMBER(E207)),F207="",G207="",AND(ISNUMBER(D207),D207&lt;0),AND(ISNUMBER(E207),E207&lt;0)),"Complete inputs",IF(AND(D207&lt;3,F207="No",G207="No"),"Retire",IF(D207&lt;3,"Review with owner",IF(H207&lt;&gt;"",IF(G207="Yes","Merge, owner sign-off","Merge"),"Keep")))))</f>
        <v/>
      </c>
      <c r="J207" s="70"/>
      <c r="K207" s="70"/>
      <c r="L207" s="72" t="n">
        <f aca="false">IF(AND(LEFT(I207,5)="Merge",H207&lt;&gt;""),IF(COUNTIFS($H$2:H207,H207,$I$2:I207,"Merge*")=1,1,0),0)</f>
        <v>0</v>
      </c>
      <c r="M207" s="72" t="n">
        <f aca="false">IF(AND(LEFT(I207,5)="Merge",H207&lt;&gt;"",J207="Yes"),IF(COUNTIFS($H$2:H207,H207,$I$2:I207,"Merge*",$J$2:J207,"Yes")=1,1,0),0)</f>
        <v>0</v>
      </c>
      <c r="N207" s="72" t="n">
        <f aca="false">IF(AND(A207&lt;&gt;"",LEFT(I207,5)&lt;&gt;"Merge",I207&lt;&gt;"Retire",COUNTIFS($H$2:$H$301,A207,$I$2:$I$301,"Merge*")&gt;0),1,0)</f>
        <v>0</v>
      </c>
      <c r="O207" s="72" t="n">
        <f aca="false">IF(AND(A207&lt;&gt;"",LEFT(I207,5)&lt;&gt;"Merge",I207&lt;&gt;"Retire",COUNTIFS($H$2:$H$301,A207,$I$2:$I$301,"Merge*",$J$2:$J$301,"Yes")&gt;0),1,0)</f>
        <v>0</v>
      </c>
    </row>
    <row r="208" customFormat="false" ht="15" hidden="false" customHeight="false" outlineLevel="0" collapsed="false">
      <c r="A208" s="70"/>
      <c r="B208" s="70"/>
      <c r="C208" s="70"/>
      <c r="D208" s="70"/>
      <c r="E208" s="70"/>
      <c r="F208" s="70"/>
      <c r="G208" s="70"/>
      <c r="H208" s="70"/>
      <c r="I208" s="71" t="str">
        <f aca="false">IF(A208="","",IF(OR(B208="",C208="",NOT(ISNUMBER(D208)),NOT(ISNUMBER(E208)),F208="",G208="",AND(ISNUMBER(D208),D208&lt;0),AND(ISNUMBER(E208),E208&lt;0)),"Complete inputs",IF(AND(D208&lt;3,F208="No",G208="No"),"Retire",IF(D208&lt;3,"Review with owner",IF(H208&lt;&gt;"",IF(G208="Yes","Merge, owner sign-off","Merge"),"Keep")))))</f>
        <v/>
      </c>
      <c r="J208" s="70"/>
      <c r="K208" s="70"/>
      <c r="L208" s="72" t="n">
        <f aca="false">IF(AND(LEFT(I208,5)="Merge",H208&lt;&gt;""),IF(COUNTIFS($H$2:H208,H208,$I$2:I208,"Merge*")=1,1,0),0)</f>
        <v>0</v>
      </c>
      <c r="M208" s="72" t="n">
        <f aca="false">IF(AND(LEFT(I208,5)="Merge",H208&lt;&gt;"",J208="Yes"),IF(COUNTIFS($H$2:H208,H208,$I$2:I208,"Merge*",$J$2:J208,"Yes")=1,1,0),0)</f>
        <v>0</v>
      </c>
      <c r="N208" s="72" t="n">
        <f aca="false">IF(AND(A208&lt;&gt;"",LEFT(I208,5)&lt;&gt;"Merge",I208&lt;&gt;"Retire",COUNTIFS($H$2:$H$301,A208,$I$2:$I$301,"Merge*")&gt;0),1,0)</f>
        <v>0</v>
      </c>
      <c r="O208" s="72" t="n">
        <f aca="false">IF(AND(A208&lt;&gt;"",LEFT(I208,5)&lt;&gt;"Merge",I208&lt;&gt;"Retire",COUNTIFS($H$2:$H$301,A208,$I$2:$I$301,"Merge*",$J$2:$J$301,"Yes")&gt;0),1,0)</f>
        <v>0</v>
      </c>
    </row>
    <row r="209" customFormat="false" ht="15" hidden="false" customHeight="false" outlineLevel="0" collapsed="false">
      <c r="A209" s="70"/>
      <c r="B209" s="70"/>
      <c r="C209" s="70"/>
      <c r="D209" s="70"/>
      <c r="E209" s="70"/>
      <c r="F209" s="70"/>
      <c r="G209" s="70"/>
      <c r="H209" s="70"/>
      <c r="I209" s="71" t="str">
        <f aca="false">IF(A209="","",IF(OR(B209="",C209="",NOT(ISNUMBER(D209)),NOT(ISNUMBER(E209)),F209="",G209="",AND(ISNUMBER(D209),D209&lt;0),AND(ISNUMBER(E209),E209&lt;0)),"Complete inputs",IF(AND(D209&lt;3,F209="No",G209="No"),"Retire",IF(D209&lt;3,"Review with owner",IF(H209&lt;&gt;"",IF(G209="Yes","Merge, owner sign-off","Merge"),"Keep")))))</f>
        <v/>
      </c>
      <c r="J209" s="70"/>
      <c r="K209" s="70"/>
      <c r="L209" s="72" t="n">
        <f aca="false">IF(AND(LEFT(I209,5)="Merge",H209&lt;&gt;""),IF(COUNTIFS($H$2:H209,H209,$I$2:I209,"Merge*")=1,1,0),0)</f>
        <v>0</v>
      </c>
      <c r="M209" s="72" t="n">
        <f aca="false">IF(AND(LEFT(I209,5)="Merge",H209&lt;&gt;"",J209="Yes"),IF(COUNTIFS($H$2:H209,H209,$I$2:I209,"Merge*",$J$2:J209,"Yes")=1,1,0),0)</f>
        <v>0</v>
      </c>
      <c r="N209" s="72" t="n">
        <f aca="false">IF(AND(A209&lt;&gt;"",LEFT(I209,5)&lt;&gt;"Merge",I209&lt;&gt;"Retire",COUNTIFS($H$2:$H$301,A209,$I$2:$I$301,"Merge*")&gt;0),1,0)</f>
        <v>0</v>
      </c>
      <c r="O209" s="72" t="n">
        <f aca="false">IF(AND(A209&lt;&gt;"",LEFT(I209,5)&lt;&gt;"Merge",I209&lt;&gt;"Retire",COUNTIFS($H$2:$H$301,A209,$I$2:$I$301,"Merge*",$J$2:$J$301,"Yes")&gt;0),1,0)</f>
        <v>0</v>
      </c>
    </row>
    <row r="210" customFormat="false" ht="15" hidden="false" customHeight="false" outlineLevel="0" collapsed="false">
      <c r="A210" s="70"/>
      <c r="B210" s="70"/>
      <c r="C210" s="70"/>
      <c r="D210" s="70"/>
      <c r="E210" s="70"/>
      <c r="F210" s="70"/>
      <c r="G210" s="70"/>
      <c r="H210" s="70"/>
      <c r="I210" s="71" t="str">
        <f aca="false">IF(A210="","",IF(OR(B210="",C210="",NOT(ISNUMBER(D210)),NOT(ISNUMBER(E210)),F210="",G210="",AND(ISNUMBER(D210),D210&lt;0),AND(ISNUMBER(E210),E210&lt;0)),"Complete inputs",IF(AND(D210&lt;3,F210="No",G210="No"),"Retire",IF(D210&lt;3,"Review with owner",IF(H210&lt;&gt;"",IF(G210="Yes","Merge, owner sign-off","Merge"),"Keep")))))</f>
        <v/>
      </c>
      <c r="J210" s="70"/>
      <c r="K210" s="70"/>
      <c r="L210" s="72" t="n">
        <f aca="false">IF(AND(LEFT(I210,5)="Merge",H210&lt;&gt;""),IF(COUNTIFS($H$2:H210,H210,$I$2:I210,"Merge*")=1,1,0),0)</f>
        <v>0</v>
      </c>
      <c r="M210" s="72" t="n">
        <f aca="false">IF(AND(LEFT(I210,5)="Merge",H210&lt;&gt;"",J210="Yes"),IF(COUNTIFS($H$2:H210,H210,$I$2:I210,"Merge*",$J$2:J210,"Yes")=1,1,0),0)</f>
        <v>0</v>
      </c>
      <c r="N210" s="72" t="n">
        <f aca="false">IF(AND(A210&lt;&gt;"",LEFT(I210,5)&lt;&gt;"Merge",I210&lt;&gt;"Retire",COUNTIFS($H$2:$H$301,A210,$I$2:$I$301,"Merge*")&gt;0),1,0)</f>
        <v>0</v>
      </c>
      <c r="O210" s="72" t="n">
        <f aca="false">IF(AND(A210&lt;&gt;"",LEFT(I210,5)&lt;&gt;"Merge",I210&lt;&gt;"Retire",COUNTIFS($H$2:$H$301,A210,$I$2:$I$301,"Merge*",$J$2:$J$301,"Yes")&gt;0),1,0)</f>
        <v>0</v>
      </c>
    </row>
    <row r="211" customFormat="false" ht="15" hidden="false" customHeight="false" outlineLevel="0" collapsed="false">
      <c r="A211" s="70"/>
      <c r="B211" s="70"/>
      <c r="C211" s="70"/>
      <c r="D211" s="70"/>
      <c r="E211" s="70"/>
      <c r="F211" s="70"/>
      <c r="G211" s="70"/>
      <c r="H211" s="70"/>
      <c r="I211" s="71" t="str">
        <f aca="false">IF(A211="","",IF(OR(B211="",C211="",NOT(ISNUMBER(D211)),NOT(ISNUMBER(E211)),F211="",G211="",AND(ISNUMBER(D211),D211&lt;0),AND(ISNUMBER(E211),E211&lt;0)),"Complete inputs",IF(AND(D211&lt;3,F211="No",G211="No"),"Retire",IF(D211&lt;3,"Review with owner",IF(H211&lt;&gt;"",IF(G211="Yes","Merge, owner sign-off","Merge"),"Keep")))))</f>
        <v/>
      </c>
      <c r="J211" s="70"/>
      <c r="K211" s="70"/>
      <c r="L211" s="72" t="n">
        <f aca="false">IF(AND(LEFT(I211,5)="Merge",H211&lt;&gt;""),IF(COUNTIFS($H$2:H211,H211,$I$2:I211,"Merge*")=1,1,0),0)</f>
        <v>0</v>
      </c>
      <c r="M211" s="72" t="n">
        <f aca="false">IF(AND(LEFT(I211,5)="Merge",H211&lt;&gt;"",J211="Yes"),IF(COUNTIFS($H$2:H211,H211,$I$2:I211,"Merge*",$J$2:J211,"Yes")=1,1,0),0)</f>
        <v>0</v>
      </c>
      <c r="N211" s="72" t="n">
        <f aca="false">IF(AND(A211&lt;&gt;"",LEFT(I211,5)&lt;&gt;"Merge",I211&lt;&gt;"Retire",COUNTIFS($H$2:$H$301,A211,$I$2:$I$301,"Merge*")&gt;0),1,0)</f>
        <v>0</v>
      </c>
      <c r="O211" s="72" t="n">
        <f aca="false">IF(AND(A211&lt;&gt;"",LEFT(I211,5)&lt;&gt;"Merge",I211&lt;&gt;"Retire",COUNTIFS($H$2:$H$301,A211,$I$2:$I$301,"Merge*",$J$2:$J$301,"Yes")&gt;0),1,0)</f>
        <v>0</v>
      </c>
    </row>
    <row r="212" customFormat="false" ht="15" hidden="false" customHeight="false" outlineLevel="0" collapsed="false">
      <c r="A212" s="70"/>
      <c r="B212" s="70"/>
      <c r="C212" s="70"/>
      <c r="D212" s="70"/>
      <c r="E212" s="70"/>
      <c r="F212" s="70"/>
      <c r="G212" s="70"/>
      <c r="H212" s="70"/>
      <c r="I212" s="71" t="str">
        <f aca="false">IF(A212="","",IF(OR(B212="",C212="",NOT(ISNUMBER(D212)),NOT(ISNUMBER(E212)),F212="",G212="",AND(ISNUMBER(D212),D212&lt;0),AND(ISNUMBER(E212),E212&lt;0)),"Complete inputs",IF(AND(D212&lt;3,F212="No",G212="No"),"Retire",IF(D212&lt;3,"Review with owner",IF(H212&lt;&gt;"",IF(G212="Yes","Merge, owner sign-off","Merge"),"Keep")))))</f>
        <v/>
      </c>
      <c r="J212" s="70"/>
      <c r="K212" s="70"/>
      <c r="L212" s="72" t="n">
        <f aca="false">IF(AND(LEFT(I212,5)="Merge",H212&lt;&gt;""),IF(COUNTIFS($H$2:H212,H212,$I$2:I212,"Merge*")=1,1,0),0)</f>
        <v>0</v>
      </c>
      <c r="M212" s="72" t="n">
        <f aca="false">IF(AND(LEFT(I212,5)="Merge",H212&lt;&gt;"",J212="Yes"),IF(COUNTIFS($H$2:H212,H212,$I$2:I212,"Merge*",$J$2:J212,"Yes")=1,1,0),0)</f>
        <v>0</v>
      </c>
      <c r="N212" s="72" t="n">
        <f aca="false">IF(AND(A212&lt;&gt;"",LEFT(I212,5)&lt;&gt;"Merge",I212&lt;&gt;"Retire",COUNTIFS($H$2:$H$301,A212,$I$2:$I$301,"Merge*")&gt;0),1,0)</f>
        <v>0</v>
      </c>
      <c r="O212" s="72" t="n">
        <f aca="false">IF(AND(A212&lt;&gt;"",LEFT(I212,5)&lt;&gt;"Merge",I212&lt;&gt;"Retire",COUNTIFS($H$2:$H$301,A212,$I$2:$I$301,"Merge*",$J$2:$J$301,"Yes")&gt;0),1,0)</f>
        <v>0</v>
      </c>
    </row>
    <row r="213" customFormat="false" ht="15" hidden="false" customHeight="false" outlineLevel="0" collapsed="false">
      <c r="A213" s="70"/>
      <c r="B213" s="70"/>
      <c r="C213" s="70"/>
      <c r="D213" s="70"/>
      <c r="E213" s="70"/>
      <c r="F213" s="70"/>
      <c r="G213" s="70"/>
      <c r="H213" s="70"/>
      <c r="I213" s="71" t="str">
        <f aca="false">IF(A213="","",IF(OR(B213="",C213="",NOT(ISNUMBER(D213)),NOT(ISNUMBER(E213)),F213="",G213="",AND(ISNUMBER(D213),D213&lt;0),AND(ISNUMBER(E213),E213&lt;0)),"Complete inputs",IF(AND(D213&lt;3,F213="No",G213="No"),"Retire",IF(D213&lt;3,"Review with owner",IF(H213&lt;&gt;"",IF(G213="Yes","Merge, owner sign-off","Merge"),"Keep")))))</f>
        <v/>
      </c>
      <c r="J213" s="70"/>
      <c r="K213" s="70"/>
      <c r="L213" s="72" t="n">
        <f aca="false">IF(AND(LEFT(I213,5)="Merge",H213&lt;&gt;""),IF(COUNTIFS($H$2:H213,H213,$I$2:I213,"Merge*")=1,1,0),0)</f>
        <v>0</v>
      </c>
      <c r="M213" s="72" t="n">
        <f aca="false">IF(AND(LEFT(I213,5)="Merge",H213&lt;&gt;"",J213="Yes"),IF(COUNTIFS($H$2:H213,H213,$I$2:I213,"Merge*",$J$2:J213,"Yes")=1,1,0),0)</f>
        <v>0</v>
      </c>
      <c r="N213" s="72" t="n">
        <f aca="false">IF(AND(A213&lt;&gt;"",LEFT(I213,5)&lt;&gt;"Merge",I213&lt;&gt;"Retire",COUNTIFS($H$2:$H$301,A213,$I$2:$I$301,"Merge*")&gt;0),1,0)</f>
        <v>0</v>
      </c>
      <c r="O213" s="72" t="n">
        <f aca="false">IF(AND(A213&lt;&gt;"",LEFT(I213,5)&lt;&gt;"Merge",I213&lt;&gt;"Retire",COUNTIFS($H$2:$H$301,A213,$I$2:$I$301,"Merge*",$J$2:$J$301,"Yes")&gt;0),1,0)</f>
        <v>0</v>
      </c>
    </row>
    <row r="214" customFormat="false" ht="15" hidden="false" customHeight="false" outlineLevel="0" collapsed="false">
      <c r="A214" s="70"/>
      <c r="B214" s="70"/>
      <c r="C214" s="70"/>
      <c r="D214" s="70"/>
      <c r="E214" s="70"/>
      <c r="F214" s="70"/>
      <c r="G214" s="70"/>
      <c r="H214" s="70"/>
      <c r="I214" s="71" t="str">
        <f aca="false">IF(A214="","",IF(OR(B214="",C214="",NOT(ISNUMBER(D214)),NOT(ISNUMBER(E214)),F214="",G214="",AND(ISNUMBER(D214),D214&lt;0),AND(ISNUMBER(E214),E214&lt;0)),"Complete inputs",IF(AND(D214&lt;3,F214="No",G214="No"),"Retire",IF(D214&lt;3,"Review with owner",IF(H214&lt;&gt;"",IF(G214="Yes","Merge, owner sign-off","Merge"),"Keep")))))</f>
        <v/>
      </c>
      <c r="J214" s="70"/>
      <c r="K214" s="70"/>
      <c r="L214" s="72" t="n">
        <f aca="false">IF(AND(LEFT(I214,5)="Merge",H214&lt;&gt;""),IF(COUNTIFS($H$2:H214,H214,$I$2:I214,"Merge*")=1,1,0),0)</f>
        <v>0</v>
      </c>
      <c r="M214" s="72" t="n">
        <f aca="false">IF(AND(LEFT(I214,5)="Merge",H214&lt;&gt;"",J214="Yes"),IF(COUNTIFS($H$2:H214,H214,$I$2:I214,"Merge*",$J$2:J214,"Yes")=1,1,0),0)</f>
        <v>0</v>
      </c>
      <c r="N214" s="72" t="n">
        <f aca="false">IF(AND(A214&lt;&gt;"",LEFT(I214,5)&lt;&gt;"Merge",I214&lt;&gt;"Retire",COUNTIFS($H$2:$H$301,A214,$I$2:$I$301,"Merge*")&gt;0),1,0)</f>
        <v>0</v>
      </c>
      <c r="O214" s="72" t="n">
        <f aca="false">IF(AND(A214&lt;&gt;"",LEFT(I214,5)&lt;&gt;"Merge",I214&lt;&gt;"Retire",COUNTIFS($H$2:$H$301,A214,$I$2:$I$301,"Merge*",$J$2:$J$301,"Yes")&gt;0),1,0)</f>
        <v>0</v>
      </c>
    </row>
    <row r="215" customFormat="false" ht="15" hidden="false" customHeight="false" outlineLevel="0" collapsed="false">
      <c r="A215" s="70"/>
      <c r="B215" s="70"/>
      <c r="C215" s="70"/>
      <c r="D215" s="70"/>
      <c r="E215" s="70"/>
      <c r="F215" s="70"/>
      <c r="G215" s="70"/>
      <c r="H215" s="70"/>
      <c r="I215" s="71" t="str">
        <f aca="false">IF(A215="","",IF(OR(B215="",C215="",NOT(ISNUMBER(D215)),NOT(ISNUMBER(E215)),F215="",G215="",AND(ISNUMBER(D215),D215&lt;0),AND(ISNUMBER(E215),E215&lt;0)),"Complete inputs",IF(AND(D215&lt;3,F215="No",G215="No"),"Retire",IF(D215&lt;3,"Review with owner",IF(H215&lt;&gt;"",IF(G215="Yes","Merge, owner sign-off","Merge"),"Keep")))))</f>
        <v/>
      </c>
      <c r="J215" s="70"/>
      <c r="K215" s="70"/>
      <c r="L215" s="72" t="n">
        <f aca="false">IF(AND(LEFT(I215,5)="Merge",H215&lt;&gt;""),IF(COUNTIFS($H$2:H215,H215,$I$2:I215,"Merge*")=1,1,0),0)</f>
        <v>0</v>
      </c>
      <c r="M215" s="72" t="n">
        <f aca="false">IF(AND(LEFT(I215,5)="Merge",H215&lt;&gt;"",J215="Yes"),IF(COUNTIFS($H$2:H215,H215,$I$2:I215,"Merge*",$J$2:J215,"Yes")=1,1,0),0)</f>
        <v>0</v>
      </c>
      <c r="N215" s="72" t="n">
        <f aca="false">IF(AND(A215&lt;&gt;"",LEFT(I215,5)&lt;&gt;"Merge",I215&lt;&gt;"Retire",COUNTIFS($H$2:$H$301,A215,$I$2:$I$301,"Merge*")&gt;0),1,0)</f>
        <v>0</v>
      </c>
      <c r="O215" s="72" t="n">
        <f aca="false">IF(AND(A215&lt;&gt;"",LEFT(I215,5)&lt;&gt;"Merge",I215&lt;&gt;"Retire",COUNTIFS($H$2:$H$301,A215,$I$2:$I$301,"Merge*",$J$2:$J$301,"Yes")&gt;0),1,0)</f>
        <v>0</v>
      </c>
    </row>
    <row r="216" customFormat="false" ht="15" hidden="false" customHeight="false" outlineLevel="0" collapsed="false">
      <c r="A216" s="70"/>
      <c r="B216" s="70"/>
      <c r="C216" s="70"/>
      <c r="D216" s="70"/>
      <c r="E216" s="70"/>
      <c r="F216" s="70"/>
      <c r="G216" s="70"/>
      <c r="H216" s="70"/>
      <c r="I216" s="71" t="str">
        <f aca="false">IF(A216="","",IF(OR(B216="",C216="",NOT(ISNUMBER(D216)),NOT(ISNUMBER(E216)),F216="",G216="",AND(ISNUMBER(D216),D216&lt;0),AND(ISNUMBER(E216),E216&lt;0)),"Complete inputs",IF(AND(D216&lt;3,F216="No",G216="No"),"Retire",IF(D216&lt;3,"Review with owner",IF(H216&lt;&gt;"",IF(G216="Yes","Merge, owner sign-off","Merge"),"Keep")))))</f>
        <v/>
      </c>
      <c r="J216" s="70"/>
      <c r="K216" s="70"/>
      <c r="L216" s="72" t="n">
        <f aca="false">IF(AND(LEFT(I216,5)="Merge",H216&lt;&gt;""),IF(COUNTIFS($H$2:H216,H216,$I$2:I216,"Merge*")=1,1,0),0)</f>
        <v>0</v>
      </c>
      <c r="M216" s="72" t="n">
        <f aca="false">IF(AND(LEFT(I216,5)="Merge",H216&lt;&gt;"",J216="Yes"),IF(COUNTIFS($H$2:H216,H216,$I$2:I216,"Merge*",$J$2:J216,"Yes")=1,1,0),0)</f>
        <v>0</v>
      </c>
      <c r="N216" s="72" t="n">
        <f aca="false">IF(AND(A216&lt;&gt;"",LEFT(I216,5)&lt;&gt;"Merge",I216&lt;&gt;"Retire",COUNTIFS($H$2:$H$301,A216,$I$2:$I$301,"Merge*")&gt;0),1,0)</f>
        <v>0</v>
      </c>
      <c r="O216" s="72" t="n">
        <f aca="false">IF(AND(A216&lt;&gt;"",LEFT(I216,5)&lt;&gt;"Merge",I216&lt;&gt;"Retire",COUNTIFS($H$2:$H$301,A216,$I$2:$I$301,"Merge*",$J$2:$J$301,"Yes")&gt;0),1,0)</f>
        <v>0</v>
      </c>
    </row>
    <row r="217" customFormat="false" ht="15" hidden="false" customHeight="false" outlineLevel="0" collapsed="false">
      <c r="A217" s="70"/>
      <c r="B217" s="70"/>
      <c r="C217" s="70"/>
      <c r="D217" s="70"/>
      <c r="E217" s="70"/>
      <c r="F217" s="70"/>
      <c r="G217" s="70"/>
      <c r="H217" s="70"/>
      <c r="I217" s="71" t="str">
        <f aca="false">IF(A217="","",IF(OR(B217="",C217="",NOT(ISNUMBER(D217)),NOT(ISNUMBER(E217)),F217="",G217="",AND(ISNUMBER(D217),D217&lt;0),AND(ISNUMBER(E217),E217&lt;0)),"Complete inputs",IF(AND(D217&lt;3,F217="No",G217="No"),"Retire",IF(D217&lt;3,"Review with owner",IF(H217&lt;&gt;"",IF(G217="Yes","Merge, owner sign-off","Merge"),"Keep")))))</f>
        <v/>
      </c>
      <c r="J217" s="70"/>
      <c r="K217" s="70"/>
      <c r="L217" s="72" t="n">
        <f aca="false">IF(AND(LEFT(I217,5)="Merge",H217&lt;&gt;""),IF(COUNTIFS($H$2:H217,H217,$I$2:I217,"Merge*")=1,1,0),0)</f>
        <v>0</v>
      </c>
      <c r="M217" s="72" t="n">
        <f aca="false">IF(AND(LEFT(I217,5)="Merge",H217&lt;&gt;"",J217="Yes"),IF(COUNTIFS($H$2:H217,H217,$I$2:I217,"Merge*",$J$2:J217,"Yes")=1,1,0),0)</f>
        <v>0</v>
      </c>
      <c r="N217" s="72" t="n">
        <f aca="false">IF(AND(A217&lt;&gt;"",LEFT(I217,5)&lt;&gt;"Merge",I217&lt;&gt;"Retire",COUNTIFS($H$2:$H$301,A217,$I$2:$I$301,"Merge*")&gt;0),1,0)</f>
        <v>0</v>
      </c>
      <c r="O217" s="72" t="n">
        <f aca="false">IF(AND(A217&lt;&gt;"",LEFT(I217,5)&lt;&gt;"Merge",I217&lt;&gt;"Retire",COUNTIFS($H$2:$H$301,A217,$I$2:$I$301,"Merge*",$J$2:$J$301,"Yes")&gt;0),1,0)</f>
        <v>0</v>
      </c>
    </row>
    <row r="218" customFormat="false" ht="15" hidden="false" customHeight="false" outlineLevel="0" collapsed="false">
      <c r="A218" s="70"/>
      <c r="B218" s="70"/>
      <c r="C218" s="70"/>
      <c r="D218" s="70"/>
      <c r="E218" s="70"/>
      <c r="F218" s="70"/>
      <c r="G218" s="70"/>
      <c r="H218" s="70"/>
      <c r="I218" s="71" t="str">
        <f aca="false">IF(A218="","",IF(OR(B218="",C218="",NOT(ISNUMBER(D218)),NOT(ISNUMBER(E218)),F218="",G218="",AND(ISNUMBER(D218),D218&lt;0),AND(ISNUMBER(E218),E218&lt;0)),"Complete inputs",IF(AND(D218&lt;3,F218="No",G218="No"),"Retire",IF(D218&lt;3,"Review with owner",IF(H218&lt;&gt;"",IF(G218="Yes","Merge, owner sign-off","Merge"),"Keep")))))</f>
        <v/>
      </c>
      <c r="J218" s="70"/>
      <c r="K218" s="70"/>
      <c r="L218" s="72" t="n">
        <f aca="false">IF(AND(LEFT(I218,5)="Merge",H218&lt;&gt;""),IF(COUNTIFS($H$2:H218,H218,$I$2:I218,"Merge*")=1,1,0),0)</f>
        <v>0</v>
      </c>
      <c r="M218" s="72" t="n">
        <f aca="false">IF(AND(LEFT(I218,5)="Merge",H218&lt;&gt;"",J218="Yes"),IF(COUNTIFS($H$2:H218,H218,$I$2:I218,"Merge*",$J$2:J218,"Yes")=1,1,0),0)</f>
        <v>0</v>
      </c>
      <c r="N218" s="72" t="n">
        <f aca="false">IF(AND(A218&lt;&gt;"",LEFT(I218,5)&lt;&gt;"Merge",I218&lt;&gt;"Retire",COUNTIFS($H$2:$H$301,A218,$I$2:$I$301,"Merge*")&gt;0),1,0)</f>
        <v>0</v>
      </c>
      <c r="O218" s="72" t="n">
        <f aca="false">IF(AND(A218&lt;&gt;"",LEFT(I218,5)&lt;&gt;"Merge",I218&lt;&gt;"Retire",COUNTIFS($H$2:$H$301,A218,$I$2:$I$301,"Merge*",$J$2:$J$301,"Yes")&gt;0),1,0)</f>
        <v>0</v>
      </c>
    </row>
    <row r="219" customFormat="false" ht="15" hidden="false" customHeight="false" outlineLevel="0" collapsed="false">
      <c r="A219" s="70"/>
      <c r="B219" s="70"/>
      <c r="C219" s="70"/>
      <c r="D219" s="70"/>
      <c r="E219" s="70"/>
      <c r="F219" s="70"/>
      <c r="G219" s="70"/>
      <c r="H219" s="70"/>
      <c r="I219" s="71" t="str">
        <f aca="false">IF(A219="","",IF(OR(B219="",C219="",NOT(ISNUMBER(D219)),NOT(ISNUMBER(E219)),F219="",G219="",AND(ISNUMBER(D219),D219&lt;0),AND(ISNUMBER(E219),E219&lt;0)),"Complete inputs",IF(AND(D219&lt;3,F219="No",G219="No"),"Retire",IF(D219&lt;3,"Review with owner",IF(H219&lt;&gt;"",IF(G219="Yes","Merge, owner sign-off","Merge"),"Keep")))))</f>
        <v/>
      </c>
      <c r="J219" s="70"/>
      <c r="K219" s="70"/>
      <c r="L219" s="72" t="n">
        <f aca="false">IF(AND(LEFT(I219,5)="Merge",H219&lt;&gt;""),IF(COUNTIFS($H$2:H219,H219,$I$2:I219,"Merge*")=1,1,0),0)</f>
        <v>0</v>
      </c>
      <c r="M219" s="72" t="n">
        <f aca="false">IF(AND(LEFT(I219,5)="Merge",H219&lt;&gt;"",J219="Yes"),IF(COUNTIFS($H$2:H219,H219,$I$2:I219,"Merge*",$J$2:J219,"Yes")=1,1,0),0)</f>
        <v>0</v>
      </c>
      <c r="N219" s="72" t="n">
        <f aca="false">IF(AND(A219&lt;&gt;"",LEFT(I219,5)&lt;&gt;"Merge",I219&lt;&gt;"Retire",COUNTIFS($H$2:$H$301,A219,$I$2:$I$301,"Merge*")&gt;0),1,0)</f>
        <v>0</v>
      </c>
      <c r="O219" s="72" t="n">
        <f aca="false">IF(AND(A219&lt;&gt;"",LEFT(I219,5)&lt;&gt;"Merge",I219&lt;&gt;"Retire",COUNTIFS($H$2:$H$301,A219,$I$2:$I$301,"Merge*",$J$2:$J$301,"Yes")&gt;0),1,0)</f>
        <v>0</v>
      </c>
    </row>
    <row r="220" customFormat="false" ht="15" hidden="false" customHeight="false" outlineLevel="0" collapsed="false">
      <c r="A220" s="70"/>
      <c r="B220" s="70"/>
      <c r="C220" s="70"/>
      <c r="D220" s="70"/>
      <c r="E220" s="70"/>
      <c r="F220" s="70"/>
      <c r="G220" s="70"/>
      <c r="H220" s="70"/>
      <c r="I220" s="71" t="str">
        <f aca="false">IF(A220="","",IF(OR(B220="",C220="",NOT(ISNUMBER(D220)),NOT(ISNUMBER(E220)),F220="",G220="",AND(ISNUMBER(D220),D220&lt;0),AND(ISNUMBER(E220),E220&lt;0)),"Complete inputs",IF(AND(D220&lt;3,F220="No",G220="No"),"Retire",IF(D220&lt;3,"Review with owner",IF(H220&lt;&gt;"",IF(G220="Yes","Merge, owner sign-off","Merge"),"Keep")))))</f>
        <v/>
      </c>
      <c r="J220" s="70"/>
      <c r="K220" s="70"/>
      <c r="L220" s="72" t="n">
        <f aca="false">IF(AND(LEFT(I220,5)="Merge",H220&lt;&gt;""),IF(COUNTIFS($H$2:H220,H220,$I$2:I220,"Merge*")=1,1,0),0)</f>
        <v>0</v>
      </c>
      <c r="M220" s="72" t="n">
        <f aca="false">IF(AND(LEFT(I220,5)="Merge",H220&lt;&gt;"",J220="Yes"),IF(COUNTIFS($H$2:H220,H220,$I$2:I220,"Merge*",$J$2:J220,"Yes")=1,1,0),0)</f>
        <v>0</v>
      </c>
      <c r="N220" s="72" t="n">
        <f aca="false">IF(AND(A220&lt;&gt;"",LEFT(I220,5)&lt;&gt;"Merge",I220&lt;&gt;"Retire",COUNTIFS($H$2:$H$301,A220,$I$2:$I$301,"Merge*")&gt;0),1,0)</f>
        <v>0</v>
      </c>
      <c r="O220" s="72" t="n">
        <f aca="false">IF(AND(A220&lt;&gt;"",LEFT(I220,5)&lt;&gt;"Merge",I220&lt;&gt;"Retire",COUNTIFS($H$2:$H$301,A220,$I$2:$I$301,"Merge*",$J$2:$J$301,"Yes")&gt;0),1,0)</f>
        <v>0</v>
      </c>
    </row>
    <row r="221" customFormat="false" ht="15" hidden="false" customHeight="false" outlineLevel="0" collapsed="false">
      <c r="A221" s="70"/>
      <c r="B221" s="70"/>
      <c r="C221" s="70"/>
      <c r="D221" s="70"/>
      <c r="E221" s="70"/>
      <c r="F221" s="70"/>
      <c r="G221" s="70"/>
      <c r="H221" s="70"/>
      <c r="I221" s="71" t="str">
        <f aca="false">IF(A221="","",IF(OR(B221="",C221="",NOT(ISNUMBER(D221)),NOT(ISNUMBER(E221)),F221="",G221="",AND(ISNUMBER(D221),D221&lt;0),AND(ISNUMBER(E221),E221&lt;0)),"Complete inputs",IF(AND(D221&lt;3,F221="No",G221="No"),"Retire",IF(D221&lt;3,"Review with owner",IF(H221&lt;&gt;"",IF(G221="Yes","Merge, owner sign-off","Merge"),"Keep")))))</f>
        <v/>
      </c>
      <c r="J221" s="70"/>
      <c r="K221" s="70"/>
      <c r="L221" s="72" t="n">
        <f aca="false">IF(AND(LEFT(I221,5)="Merge",H221&lt;&gt;""),IF(COUNTIFS($H$2:H221,H221,$I$2:I221,"Merge*")=1,1,0),0)</f>
        <v>0</v>
      </c>
      <c r="M221" s="72" t="n">
        <f aca="false">IF(AND(LEFT(I221,5)="Merge",H221&lt;&gt;"",J221="Yes"),IF(COUNTIFS($H$2:H221,H221,$I$2:I221,"Merge*",$J$2:J221,"Yes")=1,1,0),0)</f>
        <v>0</v>
      </c>
      <c r="N221" s="72" t="n">
        <f aca="false">IF(AND(A221&lt;&gt;"",LEFT(I221,5)&lt;&gt;"Merge",I221&lt;&gt;"Retire",COUNTIFS($H$2:$H$301,A221,$I$2:$I$301,"Merge*")&gt;0),1,0)</f>
        <v>0</v>
      </c>
      <c r="O221" s="72" t="n">
        <f aca="false">IF(AND(A221&lt;&gt;"",LEFT(I221,5)&lt;&gt;"Merge",I221&lt;&gt;"Retire",COUNTIFS($H$2:$H$301,A221,$I$2:$I$301,"Merge*",$J$2:$J$301,"Yes")&gt;0),1,0)</f>
        <v>0</v>
      </c>
    </row>
    <row r="222" customFormat="false" ht="15" hidden="false" customHeight="false" outlineLevel="0" collapsed="false">
      <c r="A222" s="70"/>
      <c r="B222" s="70"/>
      <c r="C222" s="70"/>
      <c r="D222" s="70"/>
      <c r="E222" s="70"/>
      <c r="F222" s="70"/>
      <c r="G222" s="70"/>
      <c r="H222" s="70"/>
      <c r="I222" s="71" t="str">
        <f aca="false">IF(A222="","",IF(OR(B222="",C222="",NOT(ISNUMBER(D222)),NOT(ISNUMBER(E222)),F222="",G222="",AND(ISNUMBER(D222),D222&lt;0),AND(ISNUMBER(E222),E222&lt;0)),"Complete inputs",IF(AND(D222&lt;3,F222="No",G222="No"),"Retire",IF(D222&lt;3,"Review with owner",IF(H222&lt;&gt;"",IF(G222="Yes","Merge, owner sign-off","Merge"),"Keep")))))</f>
        <v/>
      </c>
      <c r="J222" s="70"/>
      <c r="K222" s="70"/>
      <c r="L222" s="72" t="n">
        <f aca="false">IF(AND(LEFT(I222,5)="Merge",H222&lt;&gt;""),IF(COUNTIFS($H$2:H222,H222,$I$2:I222,"Merge*")=1,1,0),0)</f>
        <v>0</v>
      </c>
      <c r="M222" s="72" t="n">
        <f aca="false">IF(AND(LEFT(I222,5)="Merge",H222&lt;&gt;"",J222="Yes"),IF(COUNTIFS($H$2:H222,H222,$I$2:I222,"Merge*",$J$2:J222,"Yes")=1,1,0),0)</f>
        <v>0</v>
      </c>
      <c r="N222" s="72" t="n">
        <f aca="false">IF(AND(A222&lt;&gt;"",LEFT(I222,5)&lt;&gt;"Merge",I222&lt;&gt;"Retire",COUNTIFS($H$2:$H$301,A222,$I$2:$I$301,"Merge*")&gt;0),1,0)</f>
        <v>0</v>
      </c>
      <c r="O222" s="72" t="n">
        <f aca="false">IF(AND(A222&lt;&gt;"",LEFT(I222,5)&lt;&gt;"Merge",I222&lt;&gt;"Retire",COUNTIFS($H$2:$H$301,A222,$I$2:$I$301,"Merge*",$J$2:$J$301,"Yes")&gt;0),1,0)</f>
        <v>0</v>
      </c>
    </row>
    <row r="223" customFormat="false" ht="15" hidden="false" customHeight="false" outlineLevel="0" collapsed="false">
      <c r="A223" s="70"/>
      <c r="B223" s="70"/>
      <c r="C223" s="70"/>
      <c r="D223" s="70"/>
      <c r="E223" s="70"/>
      <c r="F223" s="70"/>
      <c r="G223" s="70"/>
      <c r="H223" s="70"/>
      <c r="I223" s="71" t="str">
        <f aca="false">IF(A223="","",IF(OR(B223="",C223="",NOT(ISNUMBER(D223)),NOT(ISNUMBER(E223)),F223="",G223="",AND(ISNUMBER(D223),D223&lt;0),AND(ISNUMBER(E223),E223&lt;0)),"Complete inputs",IF(AND(D223&lt;3,F223="No",G223="No"),"Retire",IF(D223&lt;3,"Review with owner",IF(H223&lt;&gt;"",IF(G223="Yes","Merge, owner sign-off","Merge"),"Keep")))))</f>
        <v/>
      </c>
      <c r="J223" s="70"/>
      <c r="K223" s="70"/>
      <c r="L223" s="72" t="n">
        <f aca="false">IF(AND(LEFT(I223,5)="Merge",H223&lt;&gt;""),IF(COUNTIFS($H$2:H223,H223,$I$2:I223,"Merge*")=1,1,0),0)</f>
        <v>0</v>
      </c>
      <c r="M223" s="72" t="n">
        <f aca="false">IF(AND(LEFT(I223,5)="Merge",H223&lt;&gt;"",J223="Yes"),IF(COUNTIFS($H$2:H223,H223,$I$2:I223,"Merge*",$J$2:J223,"Yes")=1,1,0),0)</f>
        <v>0</v>
      </c>
      <c r="N223" s="72" t="n">
        <f aca="false">IF(AND(A223&lt;&gt;"",LEFT(I223,5)&lt;&gt;"Merge",I223&lt;&gt;"Retire",COUNTIFS($H$2:$H$301,A223,$I$2:$I$301,"Merge*")&gt;0),1,0)</f>
        <v>0</v>
      </c>
      <c r="O223" s="72" t="n">
        <f aca="false">IF(AND(A223&lt;&gt;"",LEFT(I223,5)&lt;&gt;"Merge",I223&lt;&gt;"Retire",COUNTIFS($H$2:$H$301,A223,$I$2:$I$301,"Merge*",$J$2:$J$301,"Yes")&gt;0),1,0)</f>
        <v>0</v>
      </c>
    </row>
    <row r="224" customFormat="false" ht="15" hidden="false" customHeight="false" outlineLevel="0" collapsed="false">
      <c r="A224" s="70"/>
      <c r="B224" s="70"/>
      <c r="C224" s="70"/>
      <c r="D224" s="70"/>
      <c r="E224" s="70"/>
      <c r="F224" s="70"/>
      <c r="G224" s="70"/>
      <c r="H224" s="70"/>
      <c r="I224" s="71" t="str">
        <f aca="false">IF(A224="","",IF(OR(B224="",C224="",NOT(ISNUMBER(D224)),NOT(ISNUMBER(E224)),F224="",G224="",AND(ISNUMBER(D224),D224&lt;0),AND(ISNUMBER(E224),E224&lt;0)),"Complete inputs",IF(AND(D224&lt;3,F224="No",G224="No"),"Retire",IF(D224&lt;3,"Review with owner",IF(H224&lt;&gt;"",IF(G224="Yes","Merge, owner sign-off","Merge"),"Keep")))))</f>
        <v/>
      </c>
      <c r="J224" s="70"/>
      <c r="K224" s="70"/>
      <c r="L224" s="72" t="n">
        <f aca="false">IF(AND(LEFT(I224,5)="Merge",H224&lt;&gt;""),IF(COUNTIFS($H$2:H224,H224,$I$2:I224,"Merge*")=1,1,0),0)</f>
        <v>0</v>
      </c>
      <c r="M224" s="72" t="n">
        <f aca="false">IF(AND(LEFT(I224,5)="Merge",H224&lt;&gt;"",J224="Yes"),IF(COUNTIFS($H$2:H224,H224,$I$2:I224,"Merge*",$J$2:J224,"Yes")=1,1,0),0)</f>
        <v>0</v>
      </c>
      <c r="N224" s="72" t="n">
        <f aca="false">IF(AND(A224&lt;&gt;"",LEFT(I224,5)&lt;&gt;"Merge",I224&lt;&gt;"Retire",COUNTIFS($H$2:$H$301,A224,$I$2:$I$301,"Merge*")&gt;0),1,0)</f>
        <v>0</v>
      </c>
      <c r="O224" s="72" t="n">
        <f aca="false">IF(AND(A224&lt;&gt;"",LEFT(I224,5)&lt;&gt;"Merge",I224&lt;&gt;"Retire",COUNTIFS($H$2:$H$301,A224,$I$2:$I$301,"Merge*",$J$2:$J$301,"Yes")&gt;0),1,0)</f>
        <v>0</v>
      </c>
    </row>
    <row r="225" customFormat="false" ht="15" hidden="false" customHeight="false" outlineLevel="0" collapsed="false">
      <c r="A225" s="70"/>
      <c r="B225" s="70"/>
      <c r="C225" s="70"/>
      <c r="D225" s="70"/>
      <c r="E225" s="70"/>
      <c r="F225" s="70"/>
      <c r="G225" s="70"/>
      <c r="H225" s="70"/>
      <c r="I225" s="71" t="str">
        <f aca="false">IF(A225="","",IF(OR(B225="",C225="",NOT(ISNUMBER(D225)),NOT(ISNUMBER(E225)),F225="",G225="",AND(ISNUMBER(D225),D225&lt;0),AND(ISNUMBER(E225),E225&lt;0)),"Complete inputs",IF(AND(D225&lt;3,F225="No",G225="No"),"Retire",IF(D225&lt;3,"Review with owner",IF(H225&lt;&gt;"",IF(G225="Yes","Merge, owner sign-off","Merge"),"Keep")))))</f>
        <v/>
      </c>
      <c r="J225" s="70"/>
      <c r="K225" s="70"/>
      <c r="L225" s="72" t="n">
        <f aca="false">IF(AND(LEFT(I225,5)="Merge",H225&lt;&gt;""),IF(COUNTIFS($H$2:H225,H225,$I$2:I225,"Merge*")=1,1,0),0)</f>
        <v>0</v>
      </c>
      <c r="M225" s="72" t="n">
        <f aca="false">IF(AND(LEFT(I225,5)="Merge",H225&lt;&gt;"",J225="Yes"),IF(COUNTIFS($H$2:H225,H225,$I$2:I225,"Merge*",$J$2:J225,"Yes")=1,1,0),0)</f>
        <v>0</v>
      </c>
      <c r="N225" s="72" t="n">
        <f aca="false">IF(AND(A225&lt;&gt;"",LEFT(I225,5)&lt;&gt;"Merge",I225&lt;&gt;"Retire",COUNTIFS($H$2:$H$301,A225,$I$2:$I$301,"Merge*")&gt;0),1,0)</f>
        <v>0</v>
      </c>
      <c r="O225" s="72" t="n">
        <f aca="false">IF(AND(A225&lt;&gt;"",LEFT(I225,5)&lt;&gt;"Merge",I225&lt;&gt;"Retire",COUNTIFS($H$2:$H$301,A225,$I$2:$I$301,"Merge*",$J$2:$J$301,"Yes")&gt;0),1,0)</f>
        <v>0</v>
      </c>
    </row>
    <row r="226" customFormat="false" ht="15" hidden="false" customHeight="false" outlineLevel="0" collapsed="false">
      <c r="A226" s="70"/>
      <c r="B226" s="70"/>
      <c r="C226" s="70"/>
      <c r="D226" s="70"/>
      <c r="E226" s="70"/>
      <c r="F226" s="70"/>
      <c r="G226" s="70"/>
      <c r="H226" s="70"/>
      <c r="I226" s="71" t="str">
        <f aca="false">IF(A226="","",IF(OR(B226="",C226="",NOT(ISNUMBER(D226)),NOT(ISNUMBER(E226)),F226="",G226="",AND(ISNUMBER(D226),D226&lt;0),AND(ISNUMBER(E226),E226&lt;0)),"Complete inputs",IF(AND(D226&lt;3,F226="No",G226="No"),"Retire",IF(D226&lt;3,"Review with owner",IF(H226&lt;&gt;"",IF(G226="Yes","Merge, owner sign-off","Merge"),"Keep")))))</f>
        <v/>
      </c>
      <c r="J226" s="70"/>
      <c r="K226" s="70"/>
      <c r="L226" s="72" t="n">
        <f aca="false">IF(AND(LEFT(I226,5)="Merge",H226&lt;&gt;""),IF(COUNTIFS($H$2:H226,H226,$I$2:I226,"Merge*")=1,1,0),0)</f>
        <v>0</v>
      </c>
      <c r="M226" s="72" t="n">
        <f aca="false">IF(AND(LEFT(I226,5)="Merge",H226&lt;&gt;"",J226="Yes"),IF(COUNTIFS($H$2:H226,H226,$I$2:I226,"Merge*",$J$2:J226,"Yes")=1,1,0),0)</f>
        <v>0</v>
      </c>
      <c r="N226" s="72" t="n">
        <f aca="false">IF(AND(A226&lt;&gt;"",LEFT(I226,5)&lt;&gt;"Merge",I226&lt;&gt;"Retire",COUNTIFS($H$2:$H$301,A226,$I$2:$I$301,"Merge*")&gt;0),1,0)</f>
        <v>0</v>
      </c>
      <c r="O226" s="72" t="n">
        <f aca="false">IF(AND(A226&lt;&gt;"",LEFT(I226,5)&lt;&gt;"Merge",I226&lt;&gt;"Retire",COUNTIFS($H$2:$H$301,A226,$I$2:$I$301,"Merge*",$J$2:$J$301,"Yes")&gt;0),1,0)</f>
        <v>0</v>
      </c>
    </row>
    <row r="227" customFormat="false" ht="15" hidden="false" customHeight="false" outlineLevel="0" collapsed="false">
      <c r="A227" s="70"/>
      <c r="B227" s="70"/>
      <c r="C227" s="70"/>
      <c r="D227" s="70"/>
      <c r="E227" s="70"/>
      <c r="F227" s="70"/>
      <c r="G227" s="70"/>
      <c r="H227" s="70"/>
      <c r="I227" s="71" t="str">
        <f aca="false">IF(A227="","",IF(OR(B227="",C227="",NOT(ISNUMBER(D227)),NOT(ISNUMBER(E227)),F227="",G227="",AND(ISNUMBER(D227),D227&lt;0),AND(ISNUMBER(E227),E227&lt;0)),"Complete inputs",IF(AND(D227&lt;3,F227="No",G227="No"),"Retire",IF(D227&lt;3,"Review with owner",IF(H227&lt;&gt;"",IF(G227="Yes","Merge, owner sign-off","Merge"),"Keep")))))</f>
        <v/>
      </c>
      <c r="J227" s="70"/>
      <c r="K227" s="70"/>
      <c r="L227" s="72" t="n">
        <f aca="false">IF(AND(LEFT(I227,5)="Merge",H227&lt;&gt;""),IF(COUNTIFS($H$2:H227,H227,$I$2:I227,"Merge*")=1,1,0),0)</f>
        <v>0</v>
      </c>
      <c r="M227" s="72" t="n">
        <f aca="false">IF(AND(LEFT(I227,5)="Merge",H227&lt;&gt;"",J227="Yes"),IF(COUNTIFS($H$2:H227,H227,$I$2:I227,"Merge*",$J$2:J227,"Yes")=1,1,0),0)</f>
        <v>0</v>
      </c>
      <c r="N227" s="72" t="n">
        <f aca="false">IF(AND(A227&lt;&gt;"",LEFT(I227,5)&lt;&gt;"Merge",I227&lt;&gt;"Retire",COUNTIFS($H$2:$H$301,A227,$I$2:$I$301,"Merge*")&gt;0),1,0)</f>
        <v>0</v>
      </c>
      <c r="O227" s="72" t="n">
        <f aca="false">IF(AND(A227&lt;&gt;"",LEFT(I227,5)&lt;&gt;"Merge",I227&lt;&gt;"Retire",COUNTIFS($H$2:$H$301,A227,$I$2:$I$301,"Merge*",$J$2:$J$301,"Yes")&gt;0),1,0)</f>
        <v>0</v>
      </c>
    </row>
    <row r="228" customFormat="false" ht="15" hidden="false" customHeight="false" outlineLevel="0" collapsed="false">
      <c r="A228" s="70"/>
      <c r="B228" s="70"/>
      <c r="C228" s="70"/>
      <c r="D228" s="70"/>
      <c r="E228" s="70"/>
      <c r="F228" s="70"/>
      <c r="G228" s="70"/>
      <c r="H228" s="70"/>
      <c r="I228" s="71" t="str">
        <f aca="false">IF(A228="","",IF(OR(B228="",C228="",NOT(ISNUMBER(D228)),NOT(ISNUMBER(E228)),F228="",G228="",AND(ISNUMBER(D228),D228&lt;0),AND(ISNUMBER(E228),E228&lt;0)),"Complete inputs",IF(AND(D228&lt;3,F228="No",G228="No"),"Retire",IF(D228&lt;3,"Review with owner",IF(H228&lt;&gt;"",IF(G228="Yes","Merge, owner sign-off","Merge"),"Keep")))))</f>
        <v/>
      </c>
      <c r="J228" s="70"/>
      <c r="K228" s="70"/>
      <c r="L228" s="72" t="n">
        <f aca="false">IF(AND(LEFT(I228,5)="Merge",H228&lt;&gt;""),IF(COUNTIFS($H$2:H228,H228,$I$2:I228,"Merge*")=1,1,0),0)</f>
        <v>0</v>
      </c>
      <c r="M228" s="72" t="n">
        <f aca="false">IF(AND(LEFT(I228,5)="Merge",H228&lt;&gt;"",J228="Yes"),IF(COUNTIFS($H$2:H228,H228,$I$2:I228,"Merge*",$J$2:J228,"Yes")=1,1,0),0)</f>
        <v>0</v>
      </c>
      <c r="N228" s="72" t="n">
        <f aca="false">IF(AND(A228&lt;&gt;"",LEFT(I228,5)&lt;&gt;"Merge",I228&lt;&gt;"Retire",COUNTIFS($H$2:$H$301,A228,$I$2:$I$301,"Merge*")&gt;0),1,0)</f>
        <v>0</v>
      </c>
      <c r="O228" s="72" t="n">
        <f aca="false">IF(AND(A228&lt;&gt;"",LEFT(I228,5)&lt;&gt;"Merge",I228&lt;&gt;"Retire",COUNTIFS($H$2:$H$301,A228,$I$2:$I$301,"Merge*",$J$2:$J$301,"Yes")&gt;0),1,0)</f>
        <v>0</v>
      </c>
    </row>
    <row r="229" customFormat="false" ht="15" hidden="false" customHeight="false" outlineLevel="0" collapsed="false">
      <c r="A229" s="70"/>
      <c r="B229" s="70"/>
      <c r="C229" s="70"/>
      <c r="D229" s="70"/>
      <c r="E229" s="70"/>
      <c r="F229" s="70"/>
      <c r="G229" s="70"/>
      <c r="H229" s="70"/>
      <c r="I229" s="71" t="str">
        <f aca="false">IF(A229="","",IF(OR(B229="",C229="",NOT(ISNUMBER(D229)),NOT(ISNUMBER(E229)),F229="",G229="",AND(ISNUMBER(D229),D229&lt;0),AND(ISNUMBER(E229),E229&lt;0)),"Complete inputs",IF(AND(D229&lt;3,F229="No",G229="No"),"Retire",IF(D229&lt;3,"Review with owner",IF(H229&lt;&gt;"",IF(G229="Yes","Merge, owner sign-off","Merge"),"Keep")))))</f>
        <v/>
      </c>
      <c r="J229" s="70"/>
      <c r="K229" s="70"/>
      <c r="L229" s="72" t="n">
        <f aca="false">IF(AND(LEFT(I229,5)="Merge",H229&lt;&gt;""),IF(COUNTIFS($H$2:H229,H229,$I$2:I229,"Merge*")=1,1,0),0)</f>
        <v>0</v>
      </c>
      <c r="M229" s="72" t="n">
        <f aca="false">IF(AND(LEFT(I229,5)="Merge",H229&lt;&gt;"",J229="Yes"),IF(COUNTIFS($H$2:H229,H229,$I$2:I229,"Merge*",$J$2:J229,"Yes")=1,1,0),0)</f>
        <v>0</v>
      </c>
      <c r="N229" s="72" t="n">
        <f aca="false">IF(AND(A229&lt;&gt;"",LEFT(I229,5)&lt;&gt;"Merge",I229&lt;&gt;"Retire",COUNTIFS($H$2:$H$301,A229,$I$2:$I$301,"Merge*")&gt;0),1,0)</f>
        <v>0</v>
      </c>
      <c r="O229" s="72" t="n">
        <f aca="false">IF(AND(A229&lt;&gt;"",LEFT(I229,5)&lt;&gt;"Merge",I229&lt;&gt;"Retire",COUNTIFS($H$2:$H$301,A229,$I$2:$I$301,"Merge*",$J$2:$J$301,"Yes")&gt;0),1,0)</f>
        <v>0</v>
      </c>
    </row>
    <row r="230" customFormat="false" ht="15" hidden="false" customHeight="false" outlineLevel="0" collapsed="false">
      <c r="A230" s="70"/>
      <c r="B230" s="70"/>
      <c r="C230" s="70"/>
      <c r="D230" s="70"/>
      <c r="E230" s="70"/>
      <c r="F230" s="70"/>
      <c r="G230" s="70"/>
      <c r="H230" s="70"/>
      <c r="I230" s="71" t="str">
        <f aca="false">IF(A230="","",IF(OR(B230="",C230="",NOT(ISNUMBER(D230)),NOT(ISNUMBER(E230)),F230="",G230="",AND(ISNUMBER(D230),D230&lt;0),AND(ISNUMBER(E230),E230&lt;0)),"Complete inputs",IF(AND(D230&lt;3,F230="No",G230="No"),"Retire",IF(D230&lt;3,"Review with owner",IF(H230&lt;&gt;"",IF(G230="Yes","Merge, owner sign-off","Merge"),"Keep")))))</f>
        <v/>
      </c>
      <c r="J230" s="70"/>
      <c r="K230" s="70"/>
      <c r="L230" s="72" t="n">
        <f aca="false">IF(AND(LEFT(I230,5)="Merge",H230&lt;&gt;""),IF(COUNTIFS($H$2:H230,H230,$I$2:I230,"Merge*")=1,1,0),0)</f>
        <v>0</v>
      </c>
      <c r="M230" s="72" t="n">
        <f aca="false">IF(AND(LEFT(I230,5)="Merge",H230&lt;&gt;"",J230="Yes"),IF(COUNTIFS($H$2:H230,H230,$I$2:I230,"Merge*",$J$2:J230,"Yes")=1,1,0),0)</f>
        <v>0</v>
      </c>
      <c r="N230" s="72" t="n">
        <f aca="false">IF(AND(A230&lt;&gt;"",LEFT(I230,5)&lt;&gt;"Merge",I230&lt;&gt;"Retire",COUNTIFS($H$2:$H$301,A230,$I$2:$I$301,"Merge*")&gt;0),1,0)</f>
        <v>0</v>
      </c>
      <c r="O230" s="72" t="n">
        <f aca="false">IF(AND(A230&lt;&gt;"",LEFT(I230,5)&lt;&gt;"Merge",I230&lt;&gt;"Retire",COUNTIFS($H$2:$H$301,A230,$I$2:$I$301,"Merge*",$J$2:$J$301,"Yes")&gt;0),1,0)</f>
        <v>0</v>
      </c>
    </row>
    <row r="231" customFormat="false" ht="15" hidden="false" customHeight="false" outlineLevel="0" collapsed="false">
      <c r="A231" s="70"/>
      <c r="B231" s="70"/>
      <c r="C231" s="70"/>
      <c r="D231" s="70"/>
      <c r="E231" s="70"/>
      <c r="F231" s="70"/>
      <c r="G231" s="70"/>
      <c r="H231" s="70"/>
      <c r="I231" s="71" t="str">
        <f aca="false">IF(A231="","",IF(OR(B231="",C231="",NOT(ISNUMBER(D231)),NOT(ISNUMBER(E231)),F231="",G231="",AND(ISNUMBER(D231),D231&lt;0),AND(ISNUMBER(E231),E231&lt;0)),"Complete inputs",IF(AND(D231&lt;3,F231="No",G231="No"),"Retire",IF(D231&lt;3,"Review with owner",IF(H231&lt;&gt;"",IF(G231="Yes","Merge, owner sign-off","Merge"),"Keep")))))</f>
        <v/>
      </c>
      <c r="J231" s="70"/>
      <c r="K231" s="70"/>
      <c r="L231" s="72" t="n">
        <f aca="false">IF(AND(LEFT(I231,5)="Merge",H231&lt;&gt;""),IF(COUNTIFS($H$2:H231,H231,$I$2:I231,"Merge*")=1,1,0),0)</f>
        <v>0</v>
      </c>
      <c r="M231" s="72" t="n">
        <f aca="false">IF(AND(LEFT(I231,5)="Merge",H231&lt;&gt;"",J231="Yes"),IF(COUNTIFS($H$2:H231,H231,$I$2:I231,"Merge*",$J$2:J231,"Yes")=1,1,0),0)</f>
        <v>0</v>
      </c>
      <c r="N231" s="72" t="n">
        <f aca="false">IF(AND(A231&lt;&gt;"",LEFT(I231,5)&lt;&gt;"Merge",I231&lt;&gt;"Retire",COUNTIFS($H$2:$H$301,A231,$I$2:$I$301,"Merge*")&gt;0),1,0)</f>
        <v>0</v>
      </c>
      <c r="O231" s="72" t="n">
        <f aca="false">IF(AND(A231&lt;&gt;"",LEFT(I231,5)&lt;&gt;"Merge",I231&lt;&gt;"Retire",COUNTIFS($H$2:$H$301,A231,$I$2:$I$301,"Merge*",$J$2:$J$301,"Yes")&gt;0),1,0)</f>
        <v>0</v>
      </c>
    </row>
    <row r="232" customFormat="false" ht="15" hidden="false" customHeight="false" outlineLevel="0" collapsed="false">
      <c r="A232" s="70"/>
      <c r="B232" s="70"/>
      <c r="C232" s="70"/>
      <c r="D232" s="70"/>
      <c r="E232" s="70"/>
      <c r="F232" s="70"/>
      <c r="G232" s="70"/>
      <c r="H232" s="70"/>
      <c r="I232" s="71" t="str">
        <f aca="false">IF(A232="","",IF(OR(B232="",C232="",NOT(ISNUMBER(D232)),NOT(ISNUMBER(E232)),F232="",G232="",AND(ISNUMBER(D232),D232&lt;0),AND(ISNUMBER(E232),E232&lt;0)),"Complete inputs",IF(AND(D232&lt;3,F232="No",G232="No"),"Retire",IF(D232&lt;3,"Review with owner",IF(H232&lt;&gt;"",IF(G232="Yes","Merge, owner sign-off","Merge"),"Keep")))))</f>
        <v/>
      </c>
      <c r="J232" s="70"/>
      <c r="K232" s="70"/>
      <c r="L232" s="72" t="n">
        <f aca="false">IF(AND(LEFT(I232,5)="Merge",H232&lt;&gt;""),IF(COUNTIFS($H$2:H232,H232,$I$2:I232,"Merge*")=1,1,0),0)</f>
        <v>0</v>
      </c>
      <c r="M232" s="72" t="n">
        <f aca="false">IF(AND(LEFT(I232,5)="Merge",H232&lt;&gt;"",J232="Yes"),IF(COUNTIFS($H$2:H232,H232,$I$2:I232,"Merge*",$J$2:J232,"Yes")=1,1,0),0)</f>
        <v>0</v>
      </c>
      <c r="N232" s="72" t="n">
        <f aca="false">IF(AND(A232&lt;&gt;"",LEFT(I232,5)&lt;&gt;"Merge",I232&lt;&gt;"Retire",COUNTIFS($H$2:$H$301,A232,$I$2:$I$301,"Merge*")&gt;0),1,0)</f>
        <v>0</v>
      </c>
      <c r="O232" s="72" t="n">
        <f aca="false">IF(AND(A232&lt;&gt;"",LEFT(I232,5)&lt;&gt;"Merge",I232&lt;&gt;"Retire",COUNTIFS($H$2:$H$301,A232,$I$2:$I$301,"Merge*",$J$2:$J$301,"Yes")&gt;0),1,0)</f>
        <v>0</v>
      </c>
    </row>
    <row r="233" customFormat="false" ht="15" hidden="false" customHeight="false" outlineLevel="0" collapsed="false">
      <c r="A233" s="70"/>
      <c r="B233" s="70"/>
      <c r="C233" s="70"/>
      <c r="D233" s="70"/>
      <c r="E233" s="70"/>
      <c r="F233" s="70"/>
      <c r="G233" s="70"/>
      <c r="H233" s="70"/>
      <c r="I233" s="71" t="str">
        <f aca="false">IF(A233="","",IF(OR(B233="",C233="",NOT(ISNUMBER(D233)),NOT(ISNUMBER(E233)),F233="",G233="",AND(ISNUMBER(D233),D233&lt;0),AND(ISNUMBER(E233),E233&lt;0)),"Complete inputs",IF(AND(D233&lt;3,F233="No",G233="No"),"Retire",IF(D233&lt;3,"Review with owner",IF(H233&lt;&gt;"",IF(G233="Yes","Merge, owner sign-off","Merge"),"Keep")))))</f>
        <v/>
      </c>
      <c r="J233" s="70"/>
      <c r="K233" s="70"/>
      <c r="L233" s="72" t="n">
        <f aca="false">IF(AND(LEFT(I233,5)="Merge",H233&lt;&gt;""),IF(COUNTIFS($H$2:H233,H233,$I$2:I233,"Merge*")=1,1,0),0)</f>
        <v>0</v>
      </c>
      <c r="M233" s="72" t="n">
        <f aca="false">IF(AND(LEFT(I233,5)="Merge",H233&lt;&gt;"",J233="Yes"),IF(COUNTIFS($H$2:H233,H233,$I$2:I233,"Merge*",$J$2:J233,"Yes")=1,1,0),0)</f>
        <v>0</v>
      </c>
      <c r="N233" s="72" t="n">
        <f aca="false">IF(AND(A233&lt;&gt;"",LEFT(I233,5)&lt;&gt;"Merge",I233&lt;&gt;"Retire",COUNTIFS($H$2:$H$301,A233,$I$2:$I$301,"Merge*")&gt;0),1,0)</f>
        <v>0</v>
      </c>
      <c r="O233" s="72" t="n">
        <f aca="false">IF(AND(A233&lt;&gt;"",LEFT(I233,5)&lt;&gt;"Merge",I233&lt;&gt;"Retire",COUNTIFS($H$2:$H$301,A233,$I$2:$I$301,"Merge*",$J$2:$J$301,"Yes")&gt;0),1,0)</f>
        <v>0</v>
      </c>
    </row>
    <row r="234" customFormat="false" ht="15" hidden="false" customHeight="false" outlineLevel="0" collapsed="false">
      <c r="A234" s="70"/>
      <c r="B234" s="70"/>
      <c r="C234" s="70"/>
      <c r="D234" s="70"/>
      <c r="E234" s="70"/>
      <c r="F234" s="70"/>
      <c r="G234" s="70"/>
      <c r="H234" s="70"/>
      <c r="I234" s="71" t="str">
        <f aca="false">IF(A234="","",IF(OR(B234="",C234="",NOT(ISNUMBER(D234)),NOT(ISNUMBER(E234)),F234="",G234="",AND(ISNUMBER(D234),D234&lt;0),AND(ISNUMBER(E234),E234&lt;0)),"Complete inputs",IF(AND(D234&lt;3,F234="No",G234="No"),"Retire",IF(D234&lt;3,"Review with owner",IF(H234&lt;&gt;"",IF(G234="Yes","Merge, owner sign-off","Merge"),"Keep")))))</f>
        <v/>
      </c>
      <c r="J234" s="70"/>
      <c r="K234" s="70"/>
      <c r="L234" s="72" t="n">
        <f aca="false">IF(AND(LEFT(I234,5)="Merge",H234&lt;&gt;""),IF(COUNTIFS($H$2:H234,H234,$I$2:I234,"Merge*")=1,1,0),0)</f>
        <v>0</v>
      </c>
      <c r="M234" s="72" t="n">
        <f aca="false">IF(AND(LEFT(I234,5)="Merge",H234&lt;&gt;"",J234="Yes"),IF(COUNTIFS($H$2:H234,H234,$I$2:I234,"Merge*",$J$2:J234,"Yes")=1,1,0),0)</f>
        <v>0</v>
      </c>
      <c r="N234" s="72" t="n">
        <f aca="false">IF(AND(A234&lt;&gt;"",LEFT(I234,5)&lt;&gt;"Merge",I234&lt;&gt;"Retire",COUNTIFS($H$2:$H$301,A234,$I$2:$I$301,"Merge*")&gt;0),1,0)</f>
        <v>0</v>
      </c>
      <c r="O234" s="72" t="n">
        <f aca="false">IF(AND(A234&lt;&gt;"",LEFT(I234,5)&lt;&gt;"Merge",I234&lt;&gt;"Retire",COUNTIFS($H$2:$H$301,A234,$I$2:$I$301,"Merge*",$J$2:$J$301,"Yes")&gt;0),1,0)</f>
        <v>0</v>
      </c>
    </row>
    <row r="235" customFormat="false" ht="15" hidden="false" customHeight="false" outlineLevel="0" collapsed="false">
      <c r="A235" s="70"/>
      <c r="B235" s="70"/>
      <c r="C235" s="70"/>
      <c r="D235" s="70"/>
      <c r="E235" s="70"/>
      <c r="F235" s="70"/>
      <c r="G235" s="70"/>
      <c r="H235" s="70"/>
      <c r="I235" s="71" t="str">
        <f aca="false">IF(A235="","",IF(OR(B235="",C235="",NOT(ISNUMBER(D235)),NOT(ISNUMBER(E235)),F235="",G235="",AND(ISNUMBER(D235),D235&lt;0),AND(ISNUMBER(E235),E235&lt;0)),"Complete inputs",IF(AND(D235&lt;3,F235="No",G235="No"),"Retire",IF(D235&lt;3,"Review with owner",IF(H235&lt;&gt;"",IF(G235="Yes","Merge, owner sign-off","Merge"),"Keep")))))</f>
        <v/>
      </c>
      <c r="J235" s="70"/>
      <c r="K235" s="70"/>
      <c r="L235" s="72" t="n">
        <f aca="false">IF(AND(LEFT(I235,5)="Merge",H235&lt;&gt;""),IF(COUNTIFS($H$2:H235,H235,$I$2:I235,"Merge*")=1,1,0),0)</f>
        <v>0</v>
      </c>
      <c r="M235" s="72" t="n">
        <f aca="false">IF(AND(LEFT(I235,5)="Merge",H235&lt;&gt;"",J235="Yes"),IF(COUNTIFS($H$2:H235,H235,$I$2:I235,"Merge*",$J$2:J235,"Yes")=1,1,0),0)</f>
        <v>0</v>
      </c>
      <c r="N235" s="72" t="n">
        <f aca="false">IF(AND(A235&lt;&gt;"",LEFT(I235,5)&lt;&gt;"Merge",I235&lt;&gt;"Retire",COUNTIFS($H$2:$H$301,A235,$I$2:$I$301,"Merge*")&gt;0),1,0)</f>
        <v>0</v>
      </c>
      <c r="O235" s="72" t="n">
        <f aca="false">IF(AND(A235&lt;&gt;"",LEFT(I235,5)&lt;&gt;"Merge",I235&lt;&gt;"Retire",COUNTIFS($H$2:$H$301,A235,$I$2:$I$301,"Merge*",$J$2:$J$301,"Yes")&gt;0),1,0)</f>
        <v>0</v>
      </c>
    </row>
    <row r="236" customFormat="false" ht="15" hidden="false" customHeight="false" outlineLevel="0" collapsed="false">
      <c r="A236" s="70"/>
      <c r="B236" s="70"/>
      <c r="C236" s="70"/>
      <c r="D236" s="70"/>
      <c r="E236" s="70"/>
      <c r="F236" s="70"/>
      <c r="G236" s="70"/>
      <c r="H236" s="70"/>
      <c r="I236" s="71" t="str">
        <f aca="false">IF(A236="","",IF(OR(B236="",C236="",NOT(ISNUMBER(D236)),NOT(ISNUMBER(E236)),F236="",G236="",AND(ISNUMBER(D236),D236&lt;0),AND(ISNUMBER(E236),E236&lt;0)),"Complete inputs",IF(AND(D236&lt;3,F236="No",G236="No"),"Retire",IF(D236&lt;3,"Review with owner",IF(H236&lt;&gt;"",IF(G236="Yes","Merge, owner sign-off","Merge"),"Keep")))))</f>
        <v/>
      </c>
      <c r="J236" s="70"/>
      <c r="K236" s="70"/>
      <c r="L236" s="72" t="n">
        <f aca="false">IF(AND(LEFT(I236,5)="Merge",H236&lt;&gt;""),IF(COUNTIFS($H$2:H236,H236,$I$2:I236,"Merge*")=1,1,0),0)</f>
        <v>0</v>
      </c>
      <c r="M236" s="72" t="n">
        <f aca="false">IF(AND(LEFT(I236,5)="Merge",H236&lt;&gt;"",J236="Yes"),IF(COUNTIFS($H$2:H236,H236,$I$2:I236,"Merge*",$J$2:J236,"Yes")=1,1,0),0)</f>
        <v>0</v>
      </c>
      <c r="N236" s="72" t="n">
        <f aca="false">IF(AND(A236&lt;&gt;"",LEFT(I236,5)&lt;&gt;"Merge",I236&lt;&gt;"Retire",COUNTIFS($H$2:$H$301,A236,$I$2:$I$301,"Merge*")&gt;0),1,0)</f>
        <v>0</v>
      </c>
      <c r="O236" s="72" t="n">
        <f aca="false">IF(AND(A236&lt;&gt;"",LEFT(I236,5)&lt;&gt;"Merge",I236&lt;&gt;"Retire",COUNTIFS($H$2:$H$301,A236,$I$2:$I$301,"Merge*",$J$2:$J$301,"Yes")&gt;0),1,0)</f>
        <v>0</v>
      </c>
    </row>
    <row r="237" customFormat="false" ht="15" hidden="false" customHeight="false" outlineLevel="0" collapsed="false">
      <c r="A237" s="70"/>
      <c r="B237" s="70"/>
      <c r="C237" s="70"/>
      <c r="D237" s="70"/>
      <c r="E237" s="70"/>
      <c r="F237" s="70"/>
      <c r="G237" s="70"/>
      <c r="H237" s="70"/>
      <c r="I237" s="71" t="str">
        <f aca="false">IF(A237="","",IF(OR(B237="",C237="",NOT(ISNUMBER(D237)),NOT(ISNUMBER(E237)),F237="",G237="",AND(ISNUMBER(D237),D237&lt;0),AND(ISNUMBER(E237),E237&lt;0)),"Complete inputs",IF(AND(D237&lt;3,F237="No",G237="No"),"Retire",IF(D237&lt;3,"Review with owner",IF(H237&lt;&gt;"",IF(G237="Yes","Merge, owner sign-off","Merge"),"Keep")))))</f>
        <v/>
      </c>
      <c r="J237" s="70"/>
      <c r="K237" s="70"/>
      <c r="L237" s="72" t="n">
        <f aca="false">IF(AND(LEFT(I237,5)="Merge",H237&lt;&gt;""),IF(COUNTIFS($H$2:H237,H237,$I$2:I237,"Merge*")=1,1,0),0)</f>
        <v>0</v>
      </c>
      <c r="M237" s="72" t="n">
        <f aca="false">IF(AND(LEFT(I237,5)="Merge",H237&lt;&gt;"",J237="Yes"),IF(COUNTIFS($H$2:H237,H237,$I$2:I237,"Merge*",$J$2:J237,"Yes")=1,1,0),0)</f>
        <v>0</v>
      </c>
      <c r="N237" s="72" t="n">
        <f aca="false">IF(AND(A237&lt;&gt;"",LEFT(I237,5)&lt;&gt;"Merge",I237&lt;&gt;"Retire",COUNTIFS($H$2:$H$301,A237,$I$2:$I$301,"Merge*")&gt;0),1,0)</f>
        <v>0</v>
      </c>
      <c r="O237" s="72" t="n">
        <f aca="false">IF(AND(A237&lt;&gt;"",LEFT(I237,5)&lt;&gt;"Merge",I237&lt;&gt;"Retire",COUNTIFS($H$2:$H$301,A237,$I$2:$I$301,"Merge*",$J$2:$J$301,"Yes")&gt;0),1,0)</f>
        <v>0</v>
      </c>
    </row>
    <row r="238" customFormat="false" ht="15" hidden="false" customHeight="false" outlineLevel="0" collapsed="false">
      <c r="A238" s="70"/>
      <c r="B238" s="70"/>
      <c r="C238" s="70"/>
      <c r="D238" s="70"/>
      <c r="E238" s="70"/>
      <c r="F238" s="70"/>
      <c r="G238" s="70"/>
      <c r="H238" s="70"/>
      <c r="I238" s="71" t="str">
        <f aca="false">IF(A238="","",IF(OR(B238="",C238="",NOT(ISNUMBER(D238)),NOT(ISNUMBER(E238)),F238="",G238="",AND(ISNUMBER(D238),D238&lt;0),AND(ISNUMBER(E238),E238&lt;0)),"Complete inputs",IF(AND(D238&lt;3,F238="No",G238="No"),"Retire",IF(D238&lt;3,"Review with owner",IF(H238&lt;&gt;"",IF(G238="Yes","Merge, owner sign-off","Merge"),"Keep")))))</f>
        <v/>
      </c>
      <c r="J238" s="70"/>
      <c r="K238" s="70"/>
      <c r="L238" s="72" t="n">
        <f aca="false">IF(AND(LEFT(I238,5)="Merge",H238&lt;&gt;""),IF(COUNTIFS($H$2:H238,H238,$I$2:I238,"Merge*")=1,1,0),0)</f>
        <v>0</v>
      </c>
      <c r="M238" s="72" t="n">
        <f aca="false">IF(AND(LEFT(I238,5)="Merge",H238&lt;&gt;"",J238="Yes"),IF(COUNTIFS($H$2:H238,H238,$I$2:I238,"Merge*",$J$2:J238,"Yes")=1,1,0),0)</f>
        <v>0</v>
      </c>
      <c r="N238" s="72" t="n">
        <f aca="false">IF(AND(A238&lt;&gt;"",LEFT(I238,5)&lt;&gt;"Merge",I238&lt;&gt;"Retire",COUNTIFS($H$2:$H$301,A238,$I$2:$I$301,"Merge*")&gt;0),1,0)</f>
        <v>0</v>
      </c>
      <c r="O238" s="72" t="n">
        <f aca="false">IF(AND(A238&lt;&gt;"",LEFT(I238,5)&lt;&gt;"Merge",I238&lt;&gt;"Retire",COUNTIFS($H$2:$H$301,A238,$I$2:$I$301,"Merge*",$J$2:$J$301,"Yes")&gt;0),1,0)</f>
        <v>0</v>
      </c>
    </row>
    <row r="239" customFormat="false" ht="15" hidden="false" customHeight="false" outlineLevel="0" collapsed="false">
      <c r="A239" s="70"/>
      <c r="B239" s="70"/>
      <c r="C239" s="70"/>
      <c r="D239" s="70"/>
      <c r="E239" s="70"/>
      <c r="F239" s="70"/>
      <c r="G239" s="70"/>
      <c r="H239" s="70"/>
      <c r="I239" s="71" t="str">
        <f aca="false">IF(A239="","",IF(OR(B239="",C239="",NOT(ISNUMBER(D239)),NOT(ISNUMBER(E239)),F239="",G239="",AND(ISNUMBER(D239),D239&lt;0),AND(ISNUMBER(E239),E239&lt;0)),"Complete inputs",IF(AND(D239&lt;3,F239="No",G239="No"),"Retire",IF(D239&lt;3,"Review with owner",IF(H239&lt;&gt;"",IF(G239="Yes","Merge, owner sign-off","Merge"),"Keep")))))</f>
        <v/>
      </c>
      <c r="J239" s="70"/>
      <c r="K239" s="70"/>
      <c r="L239" s="72" t="n">
        <f aca="false">IF(AND(LEFT(I239,5)="Merge",H239&lt;&gt;""),IF(COUNTIFS($H$2:H239,H239,$I$2:I239,"Merge*")=1,1,0),0)</f>
        <v>0</v>
      </c>
      <c r="M239" s="72" t="n">
        <f aca="false">IF(AND(LEFT(I239,5)="Merge",H239&lt;&gt;"",J239="Yes"),IF(COUNTIFS($H$2:H239,H239,$I$2:I239,"Merge*",$J$2:J239,"Yes")=1,1,0),0)</f>
        <v>0</v>
      </c>
      <c r="N239" s="72" t="n">
        <f aca="false">IF(AND(A239&lt;&gt;"",LEFT(I239,5)&lt;&gt;"Merge",I239&lt;&gt;"Retire",COUNTIFS($H$2:$H$301,A239,$I$2:$I$301,"Merge*")&gt;0),1,0)</f>
        <v>0</v>
      </c>
      <c r="O239" s="72" t="n">
        <f aca="false">IF(AND(A239&lt;&gt;"",LEFT(I239,5)&lt;&gt;"Merge",I239&lt;&gt;"Retire",COUNTIFS($H$2:$H$301,A239,$I$2:$I$301,"Merge*",$J$2:$J$301,"Yes")&gt;0),1,0)</f>
        <v>0</v>
      </c>
    </row>
    <row r="240" customFormat="false" ht="15" hidden="false" customHeight="false" outlineLevel="0" collapsed="false">
      <c r="A240" s="70"/>
      <c r="B240" s="70"/>
      <c r="C240" s="70"/>
      <c r="D240" s="70"/>
      <c r="E240" s="70"/>
      <c r="F240" s="70"/>
      <c r="G240" s="70"/>
      <c r="H240" s="70"/>
      <c r="I240" s="71" t="str">
        <f aca="false">IF(A240="","",IF(OR(B240="",C240="",NOT(ISNUMBER(D240)),NOT(ISNUMBER(E240)),F240="",G240="",AND(ISNUMBER(D240),D240&lt;0),AND(ISNUMBER(E240),E240&lt;0)),"Complete inputs",IF(AND(D240&lt;3,F240="No",G240="No"),"Retire",IF(D240&lt;3,"Review with owner",IF(H240&lt;&gt;"",IF(G240="Yes","Merge, owner sign-off","Merge"),"Keep")))))</f>
        <v/>
      </c>
      <c r="J240" s="70"/>
      <c r="K240" s="70"/>
      <c r="L240" s="72" t="n">
        <f aca="false">IF(AND(LEFT(I240,5)="Merge",H240&lt;&gt;""),IF(COUNTIFS($H$2:H240,H240,$I$2:I240,"Merge*")=1,1,0),0)</f>
        <v>0</v>
      </c>
      <c r="M240" s="72" t="n">
        <f aca="false">IF(AND(LEFT(I240,5)="Merge",H240&lt;&gt;"",J240="Yes"),IF(COUNTIFS($H$2:H240,H240,$I$2:I240,"Merge*",$J$2:J240,"Yes")=1,1,0),0)</f>
        <v>0</v>
      </c>
      <c r="N240" s="72" t="n">
        <f aca="false">IF(AND(A240&lt;&gt;"",LEFT(I240,5)&lt;&gt;"Merge",I240&lt;&gt;"Retire",COUNTIFS($H$2:$H$301,A240,$I$2:$I$301,"Merge*")&gt;0),1,0)</f>
        <v>0</v>
      </c>
      <c r="O240" s="72" t="n">
        <f aca="false">IF(AND(A240&lt;&gt;"",LEFT(I240,5)&lt;&gt;"Merge",I240&lt;&gt;"Retire",COUNTIFS($H$2:$H$301,A240,$I$2:$I$301,"Merge*",$J$2:$J$301,"Yes")&gt;0),1,0)</f>
        <v>0</v>
      </c>
    </row>
    <row r="241" customFormat="false" ht="15" hidden="false" customHeight="false" outlineLevel="0" collapsed="false">
      <c r="A241" s="70"/>
      <c r="B241" s="70"/>
      <c r="C241" s="70"/>
      <c r="D241" s="70"/>
      <c r="E241" s="70"/>
      <c r="F241" s="70"/>
      <c r="G241" s="70"/>
      <c r="H241" s="70"/>
      <c r="I241" s="71" t="str">
        <f aca="false">IF(A241="","",IF(OR(B241="",C241="",NOT(ISNUMBER(D241)),NOT(ISNUMBER(E241)),F241="",G241="",AND(ISNUMBER(D241),D241&lt;0),AND(ISNUMBER(E241),E241&lt;0)),"Complete inputs",IF(AND(D241&lt;3,F241="No",G241="No"),"Retire",IF(D241&lt;3,"Review with owner",IF(H241&lt;&gt;"",IF(G241="Yes","Merge, owner sign-off","Merge"),"Keep")))))</f>
        <v/>
      </c>
      <c r="J241" s="70"/>
      <c r="K241" s="70"/>
      <c r="L241" s="72" t="n">
        <f aca="false">IF(AND(LEFT(I241,5)="Merge",H241&lt;&gt;""),IF(COUNTIFS($H$2:H241,H241,$I$2:I241,"Merge*")=1,1,0),0)</f>
        <v>0</v>
      </c>
      <c r="M241" s="72" t="n">
        <f aca="false">IF(AND(LEFT(I241,5)="Merge",H241&lt;&gt;"",J241="Yes"),IF(COUNTIFS($H$2:H241,H241,$I$2:I241,"Merge*",$J$2:J241,"Yes")=1,1,0),0)</f>
        <v>0</v>
      </c>
      <c r="N241" s="72" t="n">
        <f aca="false">IF(AND(A241&lt;&gt;"",LEFT(I241,5)&lt;&gt;"Merge",I241&lt;&gt;"Retire",COUNTIFS($H$2:$H$301,A241,$I$2:$I$301,"Merge*")&gt;0),1,0)</f>
        <v>0</v>
      </c>
      <c r="O241" s="72" t="n">
        <f aca="false">IF(AND(A241&lt;&gt;"",LEFT(I241,5)&lt;&gt;"Merge",I241&lt;&gt;"Retire",COUNTIFS($H$2:$H$301,A241,$I$2:$I$301,"Merge*",$J$2:$J$301,"Yes")&gt;0),1,0)</f>
        <v>0</v>
      </c>
    </row>
    <row r="242" customFormat="false" ht="15" hidden="false" customHeight="false" outlineLevel="0" collapsed="false">
      <c r="A242" s="70"/>
      <c r="B242" s="70"/>
      <c r="C242" s="70"/>
      <c r="D242" s="70"/>
      <c r="E242" s="70"/>
      <c r="F242" s="70"/>
      <c r="G242" s="70"/>
      <c r="H242" s="70"/>
      <c r="I242" s="71" t="str">
        <f aca="false">IF(A242="","",IF(OR(B242="",C242="",NOT(ISNUMBER(D242)),NOT(ISNUMBER(E242)),F242="",G242="",AND(ISNUMBER(D242),D242&lt;0),AND(ISNUMBER(E242),E242&lt;0)),"Complete inputs",IF(AND(D242&lt;3,F242="No",G242="No"),"Retire",IF(D242&lt;3,"Review with owner",IF(H242&lt;&gt;"",IF(G242="Yes","Merge, owner sign-off","Merge"),"Keep")))))</f>
        <v/>
      </c>
      <c r="J242" s="70"/>
      <c r="K242" s="70"/>
      <c r="L242" s="72" t="n">
        <f aca="false">IF(AND(LEFT(I242,5)="Merge",H242&lt;&gt;""),IF(COUNTIFS($H$2:H242,H242,$I$2:I242,"Merge*")=1,1,0),0)</f>
        <v>0</v>
      </c>
      <c r="M242" s="72" t="n">
        <f aca="false">IF(AND(LEFT(I242,5)="Merge",H242&lt;&gt;"",J242="Yes"),IF(COUNTIFS($H$2:H242,H242,$I$2:I242,"Merge*",$J$2:J242,"Yes")=1,1,0),0)</f>
        <v>0</v>
      </c>
      <c r="N242" s="72" t="n">
        <f aca="false">IF(AND(A242&lt;&gt;"",LEFT(I242,5)&lt;&gt;"Merge",I242&lt;&gt;"Retire",COUNTIFS($H$2:$H$301,A242,$I$2:$I$301,"Merge*")&gt;0),1,0)</f>
        <v>0</v>
      </c>
      <c r="O242" s="72" t="n">
        <f aca="false">IF(AND(A242&lt;&gt;"",LEFT(I242,5)&lt;&gt;"Merge",I242&lt;&gt;"Retire",COUNTIFS($H$2:$H$301,A242,$I$2:$I$301,"Merge*",$J$2:$J$301,"Yes")&gt;0),1,0)</f>
        <v>0</v>
      </c>
    </row>
    <row r="243" customFormat="false" ht="15" hidden="false" customHeight="false" outlineLevel="0" collapsed="false">
      <c r="A243" s="70"/>
      <c r="B243" s="70"/>
      <c r="C243" s="70"/>
      <c r="D243" s="70"/>
      <c r="E243" s="70"/>
      <c r="F243" s="70"/>
      <c r="G243" s="70"/>
      <c r="H243" s="70"/>
      <c r="I243" s="71" t="str">
        <f aca="false">IF(A243="","",IF(OR(B243="",C243="",NOT(ISNUMBER(D243)),NOT(ISNUMBER(E243)),F243="",G243="",AND(ISNUMBER(D243),D243&lt;0),AND(ISNUMBER(E243),E243&lt;0)),"Complete inputs",IF(AND(D243&lt;3,F243="No",G243="No"),"Retire",IF(D243&lt;3,"Review with owner",IF(H243&lt;&gt;"",IF(G243="Yes","Merge, owner sign-off","Merge"),"Keep")))))</f>
        <v/>
      </c>
      <c r="J243" s="70"/>
      <c r="K243" s="70"/>
      <c r="L243" s="72" t="n">
        <f aca="false">IF(AND(LEFT(I243,5)="Merge",H243&lt;&gt;""),IF(COUNTIFS($H$2:H243,H243,$I$2:I243,"Merge*")=1,1,0),0)</f>
        <v>0</v>
      </c>
      <c r="M243" s="72" t="n">
        <f aca="false">IF(AND(LEFT(I243,5)="Merge",H243&lt;&gt;"",J243="Yes"),IF(COUNTIFS($H$2:H243,H243,$I$2:I243,"Merge*",$J$2:J243,"Yes")=1,1,0),0)</f>
        <v>0</v>
      </c>
      <c r="N243" s="72" t="n">
        <f aca="false">IF(AND(A243&lt;&gt;"",LEFT(I243,5)&lt;&gt;"Merge",I243&lt;&gt;"Retire",COUNTIFS($H$2:$H$301,A243,$I$2:$I$301,"Merge*")&gt;0),1,0)</f>
        <v>0</v>
      </c>
      <c r="O243" s="72" t="n">
        <f aca="false">IF(AND(A243&lt;&gt;"",LEFT(I243,5)&lt;&gt;"Merge",I243&lt;&gt;"Retire",COUNTIFS($H$2:$H$301,A243,$I$2:$I$301,"Merge*",$J$2:$J$301,"Yes")&gt;0),1,0)</f>
        <v>0</v>
      </c>
    </row>
    <row r="244" customFormat="false" ht="15" hidden="false" customHeight="false" outlineLevel="0" collapsed="false">
      <c r="A244" s="70"/>
      <c r="B244" s="70"/>
      <c r="C244" s="70"/>
      <c r="D244" s="70"/>
      <c r="E244" s="70"/>
      <c r="F244" s="70"/>
      <c r="G244" s="70"/>
      <c r="H244" s="70"/>
      <c r="I244" s="71" t="str">
        <f aca="false">IF(A244="","",IF(OR(B244="",C244="",NOT(ISNUMBER(D244)),NOT(ISNUMBER(E244)),F244="",G244="",AND(ISNUMBER(D244),D244&lt;0),AND(ISNUMBER(E244),E244&lt;0)),"Complete inputs",IF(AND(D244&lt;3,F244="No",G244="No"),"Retire",IF(D244&lt;3,"Review with owner",IF(H244&lt;&gt;"",IF(G244="Yes","Merge, owner sign-off","Merge"),"Keep")))))</f>
        <v/>
      </c>
      <c r="J244" s="70"/>
      <c r="K244" s="70"/>
      <c r="L244" s="72" t="n">
        <f aca="false">IF(AND(LEFT(I244,5)="Merge",H244&lt;&gt;""),IF(COUNTIFS($H$2:H244,H244,$I$2:I244,"Merge*")=1,1,0),0)</f>
        <v>0</v>
      </c>
      <c r="M244" s="72" t="n">
        <f aca="false">IF(AND(LEFT(I244,5)="Merge",H244&lt;&gt;"",J244="Yes"),IF(COUNTIFS($H$2:H244,H244,$I$2:I244,"Merge*",$J$2:J244,"Yes")=1,1,0),0)</f>
        <v>0</v>
      </c>
      <c r="N244" s="72" t="n">
        <f aca="false">IF(AND(A244&lt;&gt;"",LEFT(I244,5)&lt;&gt;"Merge",I244&lt;&gt;"Retire",COUNTIFS($H$2:$H$301,A244,$I$2:$I$301,"Merge*")&gt;0),1,0)</f>
        <v>0</v>
      </c>
      <c r="O244" s="72" t="n">
        <f aca="false">IF(AND(A244&lt;&gt;"",LEFT(I244,5)&lt;&gt;"Merge",I244&lt;&gt;"Retire",COUNTIFS($H$2:$H$301,A244,$I$2:$I$301,"Merge*",$J$2:$J$301,"Yes")&gt;0),1,0)</f>
        <v>0</v>
      </c>
    </row>
    <row r="245" customFormat="false" ht="15" hidden="false" customHeight="false" outlineLevel="0" collapsed="false">
      <c r="A245" s="70"/>
      <c r="B245" s="70"/>
      <c r="C245" s="70"/>
      <c r="D245" s="70"/>
      <c r="E245" s="70"/>
      <c r="F245" s="70"/>
      <c r="G245" s="70"/>
      <c r="H245" s="70"/>
      <c r="I245" s="71" t="str">
        <f aca="false">IF(A245="","",IF(OR(B245="",C245="",NOT(ISNUMBER(D245)),NOT(ISNUMBER(E245)),F245="",G245="",AND(ISNUMBER(D245),D245&lt;0),AND(ISNUMBER(E245),E245&lt;0)),"Complete inputs",IF(AND(D245&lt;3,F245="No",G245="No"),"Retire",IF(D245&lt;3,"Review with owner",IF(H245&lt;&gt;"",IF(G245="Yes","Merge, owner sign-off","Merge"),"Keep")))))</f>
        <v/>
      </c>
      <c r="J245" s="70"/>
      <c r="K245" s="70"/>
      <c r="L245" s="72" t="n">
        <f aca="false">IF(AND(LEFT(I245,5)="Merge",H245&lt;&gt;""),IF(COUNTIFS($H$2:H245,H245,$I$2:I245,"Merge*")=1,1,0),0)</f>
        <v>0</v>
      </c>
      <c r="M245" s="72" t="n">
        <f aca="false">IF(AND(LEFT(I245,5)="Merge",H245&lt;&gt;"",J245="Yes"),IF(COUNTIFS($H$2:H245,H245,$I$2:I245,"Merge*",$J$2:J245,"Yes")=1,1,0),0)</f>
        <v>0</v>
      </c>
      <c r="N245" s="72" t="n">
        <f aca="false">IF(AND(A245&lt;&gt;"",LEFT(I245,5)&lt;&gt;"Merge",I245&lt;&gt;"Retire",COUNTIFS($H$2:$H$301,A245,$I$2:$I$301,"Merge*")&gt;0),1,0)</f>
        <v>0</v>
      </c>
      <c r="O245" s="72" t="n">
        <f aca="false">IF(AND(A245&lt;&gt;"",LEFT(I245,5)&lt;&gt;"Merge",I245&lt;&gt;"Retire",COUNTIFS($H$2:$H$301,A245,$I$2:$I$301,"Merge*",$J$2:$J$301,"Yes")&gt;0),1,0)</f>
        <v>0</v>
      </c>
    </row>
    <row r="246" customFormat="false" ht="15" hidden="false" customHeight="false" outlineLevel="0" collapsed="false">
      <c r="A246" s="70"/>
      <c r="B246" s="70"/>
      <c r="C246" s="70"/>
      <c r="D246" s="70"/>
      <c r="E246" s="70"/>
      <c r="F246" s="70"/>
      <c r="G246" s="70"/>
      <c r="H246" s="70"/>
      <c r="I246" s="71" t="str">
        <f aca="false">IF(A246="","",IF(OR(B246="",C246="",NOT(ISNUMBER(D246)),NOT(ISNUMBER(E246)),F246="",G246="",AND(ISNUMBER(D246),D246&lt;0),AND(ISNUMBER(E246),E246&lt;0)),"Complete inputs",IF(AND(D246&lt;3,F246="No",G246="No"),"Retire",IF(D246&lt;3,"Review with owner",IF(H246&lt;&gt;"",IF(G246="Yes","Merge, owner sign-off","Merge"),"Keep")))))</f>
        <v/>
      </c>
      <c r="J246" s="70"/>
      <c r="K246" s="70"/>
      <c r="L246" s="72" t="n">
        <f aca="false">IF(AND(LEFT(I246,5)="Merge",H246&lt;&gt;""),IF(COUNTIFS($H$2:H246,H246,$I$2:I246,"Merge*")=1,1,0),0)</f>
        <v>0</v>
      </c>
      <c r="M246" s="72" t="n">
        <f aca="false">IF(AND(LEFT(I246,5)="Merge",H246&lt;&gt;"",J246="Yes"),IF(COUNTIFS($H$2:H246,H246,$I$2:I246,"Merge*",$J$2:J246,"Yes")=1,1,0),0)</f>
        <v>0</v>
      </c>
      <c r="N246" s="72" t="n">
        <f aca="false">IF(AND(A246&lt;&gt;"",LEFT(I246,5)&lt;&gt;"Merge",I246&lt;&gt;"Retire",COUNTIFS($H$2:$H$301,A246,$I$2:$I$301,"Merge*")&gt;0),1,0)</f>
        <v>0</v>
      </c>
      <c r="O246" s="72" t="n">
        <f aca="false">IF(AND(A246&lt;&gt;"",LEFT(I246,5)&lt;&gt;"Merge",I246&lt;&gt;"Retire",COUNTIFS($H$2:$H$301,A246,$I$2:$I$301,"Merge*",$J$2:$J$301,"Yes")&gt;0),1,0)</f>
        <v>0</v>
      </c>
    </row>
    <row r="247" customFormat="false" ht="15" hidden="false" customHeight="false" outlineLevel="0" collapsed="false">
      <c r="A247" s="70"/>
      <c r="B247" s="70"/>
      <c r="C247" s="70"/>
      <c r="D247" s="70"/>
      <c r="E247" s="70"/>
      <c r="F247" s="70"/>
      <c r="G247" s="70"/>
      <c r="H247" s="70"/>
      <c r="I247" s="71" t="str">
        <f aca="false">IF(A247="","",IF(OR(B247="",C247="",NOT(ISNUMBER(D247)),NOT(ISNUMBER(E247)),F247="",G247="",AND(ISNUMBER(D247),D247&lt;0),AND(ISNUMBER(E247),E247&lt;0)),"Complete inputs",IF(AND(D247&lt;3,F247="No",G247="No"),"Retire",IF(D247&lt;3,"Review with owner",IF(H247&lt;&gt;"",IF(G247="Yes","Merge, owner sign-off","Merge"),"Keep")))))</f>
        <v/>
      </c>
      <c r="J247" s="70"/>
      <c r="K247" s="70"/>
      <c r="L247" s="72" t="n">
        <f aca="false">IF(AND(LEFT(I247,5)="Merge",H247&lt;&gt;""),IF(COUNTIFS($H$2:H247,H247,$I$2:I247,"Merge*")=1,1,0),0)</f>
        <v>0</v>
      </c>
      <c r="M247" s="72" t="n">
        <f aca="false">IF(AND(LEFT(I247,5)="Merge",H247&lt;&gt;"",J247="Yes"),IF(COUNTIFS($H$2:H247,H247,$I$2:I247,"Merge*",$J$2:J247,"Yes")=1,1,0),0)</f>
        <v>0</v>
      </c>
      <c r="N247" s="72" t="n">
        <f aca="false">IF(AND(A247&lt;&gt;"",LEFT(I247,5)&lt;&gt;"Merge",I247&lt;&gt;"Retire",COUNTIFS($H$2:$H$301,A247,$I$2:$I$301,"Merge*")&gt;0),1,0)</f>
        <v>0</v>
      </c>
      <c r="O247" s="72" t="n">
        <f aca="false">IF(AND(A247&lt;&gt;"",LEFT(I247,5)&lt;&gt;"Merge",I247&lt;&gt;"Retire",COUNTIFS($H$2:$H$301,A247,$I$2:$I$301,"Merge*",$J$2:$J$301,"Yes")&gt;0),1,0)</f>
        <v>0</v>
      </c>
    </row>
    <row r="248" customFormat="false" ht="15" hidden="false" customHeight="false" outlineLevel="0" collapsed="false">
      <c r="A248" s="70"/>
      <c r="B248" s="70"/>
      <c r="C248" s="70"/>
      <c r="D248" s="70"/>
      <c r="E248" s="70"/>
      <c r="F248" s="70"/>
      <c r="G248" s="70"/>
      <c r="H248" s="70"/>
      <c r="I248" s="71" t="str">
        <f aca="false">IF(A248="","",IF(OR(B248="",C248="",NOT(ISNUMBER(D248)),NOT(ISNUMBER(E248)),F248="",G248="",AND(ISNUMBER(D248),D248&lt;0),AND(ISNUMBER(E248),E248&lt;0)),"Complete inputs",IF(AND(D248&lt;3,F248="No",G248="No"),"Retire",IF(D248&lt;3,"Review with owner",IF(H248&lt;&gt;"",IF(G248="Yes","Merge, owner sign-off","Merge"),"Keep")))))</f>
        <v/>
      </c>
      <c r="J248" s="70"/>
      <c r="K248" s="70"/>
      <c r="L248" s="72" t="n">
        <f aca="false">IF(AND(LEFT(I248,5)="Merge",H248&lt;&gt;""),IF(COUNTIFS($H$2:H248,H248,$I$2:I248,"Merge*")=1,1,0),0)</f>
        <v>0</v>
      </c>
      <c r="M248" s="72" t="n">
        <f aca="false">IF(AND(LEFT(I248,5)="Merge",H248&lt;&gt;"",J248="Yes"),IF(COUNTIFS($H$2:H248,H248,$I$2:I248,"Merge*",$J$2:J248,"Yes")=1,1,0),0)</f>
        <v>0</v>
      </c>
      <c r="N248" s="72" t="n">
        <f aca="false">IF(AND(A248&lt;&gt;"",LEFT(I248,5)&lt;&gt;"Merge",I248&lt;&gt;"Retire",COUNTIFS($H$2:$H$301,A248,$I$2:$I$301,"Merge*")&gt;0),1,0)</f>
        <v>0</v>
      </c>
      <c r="O248" s="72" t="n">
        <f aca="false">IF(AND(A248&lt;&gt;"",LEFT(I248,5)&lt;&gt;"Merge",I248&lt;&gt;"Retire",COUNTIFS($H$2:$H$301,A248,$I$2:$I$301,"Merge*",$J$2:$J$301,"Yes")&gt;0),1,0)</f>
        <v>0</v>
      </c>
    </row>
    <row r="249" customFormat="false" ht="15" hidden="false" customHeight="false" outlineLevel="0" collapsed="false">
      <c r="A249" s="70"/>
      <c r="B249" s="70"/>
      <c r="C249" s="70"/>
      <c r="D249" s="70"/>
      <c r="E249" s="70"/>
      <c r="F249" s="70"/>
      <c r="G249" s="70"/>
      <c r="H249" s="70"/>
      <c r="I249" s="71" t="str">
        <f aca="false">IF(A249="","",IF(OR(B249="",C249="",NOT(ISNUMBER(D249)),NOT(ISNUMBER(E249)),F249="",G249="",AND(ISNUMBER(D249),D249&lt;0),AND(ISNUMBER(E249),E249&lt;0)),"Complete inputs",IF(AND(D249&lt;3,F249="No",G249="No"),"Retire",IF(D249&lt;3,"Review with owner",IF(H249&lt;&gt;"",IF(G249="Yes","Merge, owner sign-off","Merge"),"Keep")))))</f>
        <v/>
      </c>
      <c r="J249" s="70"/>
      <c r="K249" s="70"/>
      <c r="L249" s="72" t="n">
        <f aca="false">IF(AND(LEFT(I249,5)="Merge",H249&lt;&gt;""),IF(COUNTIFS($H$2:H249,H249,$I$2:I249,"Merge*")=1,1,0),0)</f>
        <v>0</v>
      </c>
      <c r="M249" s="72" t="n">
        <f aca="false">IF(AND(LEFT(I249,5)="Merge",H249&lt;&gt;"",J249="Yes"),IF(COUNTIFS($H$2:H249,H249,$I$2:I249,"Merge*",$J$2:J249,"Yes")=1,1,0),0)</f>
        <v>0</v>
      </c>
      <c r="N249" s="72" t="n">
        <f aca="false">IF(AND(A249&lt;&gt;"",LEFT(I249,5)&lt;&gt;"Merge",I249&lt;&gt;"Retire",COUNTIFS($H$2:$H$301,A249,$I$2:$I$301,"Merge*")&gt;0),1,0)</f>
        <v>0</v>
      </c>
      <c r="O249" s="72" t="n">
        <f aca="false">IF(AND(A249&lt;&gt;"",LEFT(I249,5)&lt;&gt;"Merge",I249&lt;&gt;"Retire",COUNTIFS($H$2:$H$301,A249,$I$2:$I$301,"Merge*",$J$2:$J$301,"Yes")&gt;0),1,0)</f>
        <v>0</v>
      </c>
    </row>
    <row r="250" customFormat="false" ht="15" hidden="false" customHeight="false" outlineLevel="0" collapsed="false">
      <c r="A250" s="70"/>
      <c r="B250" s="70"/>
      <c r="C250" s="70"/>
      <c r="D250" s="70"/>
      <c r="E250" s="70"/>
      <c r="F250" s="70"/>
      <c r="G250" s="70"/>
      <c r="H250" s="70"/>
      <c r="I250" s="71" t="str">
        <f aca="false">IF(A250="","",IF(OR(B250="",C250="",NOT(ISNUMBER(D250)),NOT(ISNUMBER(E250)),F250="",G250="",AND(ISNUMBER(D250),D250&lt;0),AND(ISNUMBER(E250),E250&lt;0)),"Complete inputs",IF(AND(D250&lt;3,F250="No",G250="No"),"Retire",IF(D250&lt;3,"Review with owner",IF(H250&lt;&gt;"",IF(G250="Yes","Merge, owner sign-off","Merge"),"Keep")))))</f>
        <v/>
      </c>
      <c r="J250" s="70"/>
      <c r="K250" s="70"/>
      <c r="L250" s="72" t="n">
        <f aca="false">IF(AND(LEFT(I250,5)="Merge",H250&lt;&gt;""),IF(COUNTIFS($H$2:H250,H250,$I$2:I250,"Merge*")=1,1,0),0)</f>
        <v>0</v>
      </c>
      <c r="M250" s="72" t="n">
        <f aca="false">IF(AND(LEFT(I250,5)="Merge",H250&lt;&gt;"",J250="Yes"),IF(COUNTIFS($H$2:H250,H250,$I$2:I250,"Merge*",$J$2:J250,"Yes")=1,1,0),0)</f>
        <v>0</v>
      </c>
      <c r="N250" s="72" t="n">
        <f aca="false">IF(AND(A250&lt;&gt;"",LEFT(I250,5)&lt;&gt;"Merge",I250&lt;&gt;"Retire",COUNTIFS($H$2:$H$301,A250,$I$2:$I$301,"Merge*")&gt;0),1,0)</f>
        <v>0</v>
      </c>
      <c r="O250" s="72" t="n">
        <f aca="false">IF(AND(A250&lt;&gt;"",LEFT(I250,5)&lt;&gt;"Merge",I250&lt;&gt;"Retire",COUNTIFS($H$2:$H$301,A250,$I$2:$I$301,"Merge*",$J$2:$J$301,"Yes")&gt;0),1,0)</f>
        <v>0</v>
      </c>
    </row>
    <row r="251" customFormat="false" ht="15" hidden="false" customHeight="false" outlineLevel="0" collapsed="false">
      <c r="A251" s="70"/>
      <c r="B251" s="70"/>
      <c r="C251" s="70"/>
      <c r="D251" s="70"/>
      <c r="E251" s="70"/>
      <c r="F251" s="70"/>
      <c r="G251" s="70"/>
      <c r="H251" s="70"/>
      <c r="I251" s="71" t="str">
        <f aca="false">IF(A251="","",IF(OR(B251="",C251="",NOT(ISNUMBER(D251)),NOT(ISNUMBER(E251)),F251="",G251="",AND(ISNUMBER(D251),D251&lt;0),AND(ISNUMBER(E251),E251&lt;0)),"Complete inputs",IF(AND(D251&lt;3,F251="No",G251="No"),"Retire",IF(D251&lt;3,"Review with owner",IF(H251&lt;&gt;"",IF(G251="Yes","Merge, owner sign-off","Merge"),"Keep")))))</f>
        <v/>
      </c>
      <c r="J251" s="70"/>
      <c r="K251" s="70"/>
      <c r="L251" s="72" t="n">
        <f aca="false">IF(AND(LEFT(I251,5)="Merge",H251&lt;&gt;""),IF(COUNTIFS($H$2:H251,H251,$I$2:I251,"Merge*")=1,1,0),0)</f>
        <v>0</v>
      </c>
      <c r="M251" s="72" t="n">
        <f aca="false">IF(AND(LEFT(I251,5)="Merge",H251&lt;&gt;"",J251="Yes"),IF(COUNTIFS($H$2:H251,H251,$I$2:I251,"Merge*",$J$2:J251,"Yes")=1,1,0),0)</f>
        <v>0</v>
      </c>
      <c r="N251" s="72" t="n">
        <f aca="false">IF(AND(A251&lt;&gt;"",LEFT(I251,5)&lt;&gt;"Merge",I251&lt;&gt;"Retire",COUNTIFS($H$2:$H$301,A251,$I$2:$I$301,"Merge*")&gt;0),1,0)</f>
        <v>0</v>
      </c>
      <c r="O251" s="72" t="n">
        <f aca="false">IF(AND(A251&lt;&gt;"",LEFT(I251,5)&lt;&gt;"Merge",I251&lt;&gt;"Retire",COUNTIFS($H$2:$H$301,A251,$I$2:$I$301,"Merge*",$J$2:$J$301,"Yes")&gt;0),1,0)</f>
        <v>0</v>
      </c>
    </row>
    <row r="252" customFormat="false" ht="15" hidden="false" customHeight="false" outlineLevel="0" collapsed="false">
      <c r="A252" s="70"/>
      <c r="B252" s="70"/>
      <c r="C252" s="70"/>
      <c r="D252" s="70"/>
      <c r="E252" s="70"/>
      <c r="F252" s="70"/>
      <c r="G252" s="70"/>
      <c r="H252" s="70"/>
      <c r="I252" s="71" t="str">
        <f aca="false">IF(A252="","",IF(OR(B252="",C252="",NOT(ISNUMBER(D252)),NOT(ISNUMBER(E252)),F252="",G252="",AND(ISNUMBER(D252),D252&lt;0),AND(ISNUMBER(E252),E252&lt;0)),"Complete inputs",IF(AND(D252&lt;3,F252="No",G252="No"),"Retire",IF(D252&lt;3,"Review with owner",IF(H252&lt;&gt;"",IF(G252="Yes","Merge, owner sign-off","Merge"),"Keep")))))</f>
        <v/>
      </c>
      <c r="J252" s="70"/>
      <c r="K252" s="70"/>
      <c r="L252" s="72" t="n">
        <f aca="false">IF(AND(LEFT(I252,5)="Merge",H252&lt;&gt;""),IF(COUNTIFS($H$2:H252,H252,$I$2:I252,"Merge*")=1,1,0),0)</f>
        <v>0</v>
      </c>
      <c r="M252" s="72" t="n">
        <f aca="false">IF(AND(LEFT(I252,5)="Merge",H252&lt;&gt;"",J252="Yes"),IF(COUNTIFS($H$2:H252,H252,$I$2:I252,"Merge*",$J$2:J252,"Yes")=1,1,0),0)</f>
        <v>0</v>
      </c>
      <c r="N252" s="72" t="n">
        <f aca="false">IF(AND(A252&lt;&gt;"",LEFT(I252,5)&lt;&gt;"Merge",I252&lt;&gt;"Retire",COUNTIFS($H$2:$H$301,A252,$I$2:$I$301,"Merge*")&gt;0),1,0)</f>
        <v>0</v>
      </c>
      <c r="O252" s="72" t="n">
        <f aca="false">IF(AND(A252&lt;&gt;"",LEFT(I252,5)&lt;&gt;"Merge",I252&lt;&gt;"Retire",COUNTIFS($H$2:$H$301,A252,$I$2:$I$301,"Merge*",$J$2:$J$301,"Yes")&gt;0),1,0)</f>
        <v>0</v>
      </c>
    </row>
    <row r="253" customFormat="false" ht="15" hidden="false" customHeight="false" outlineLevel="0" collapsed="false">
      <c r="A253" s="70"/>
      <c r="B253" s="70"/>
      <c r="C253" s="70"/>
      <c r="D253" s="70"/>
      <c r="E253" s="70"/>
      <c r="F253" s="70"/>
      <c r="G253" s="70"/>
      <c r="H253" s="70"/>
      <c r="I253" s="71" t="str">
        <f aca="false">IF(A253="","",IF(OR(B253="",C253="",NOT(ISNUMBER(D253)),NOT(ISNUMBER(E253)),F253="",G253="",AND(ISNUMBER(D253),D253&lt;0),AND(ISNUMBER(E253),E253&lt;0)),"Complete inputs",IF(AND(D253&lt;3,F253="No",G253="No"),"Retire",IF(D253&lt;3,"Review with owner",IF(H253&lt;&gt;"",IF(G253="Yes","Merge, owner sign-off","Merge"),"Keep")))))</f>
        <v/>
      </c>
      <c r="J253" s="70"/>
      <c r="K253" s="70"/>
      <c r="L253" s="72" t="n">
        <f aca="false">IF(AND(LEFT(I253,5)="Merge",H253&lt;&gt;""),IF(COUNTIFS($H$2:H253,H253,$I$2:I253,"Merge*")=1,1,0),0)</f>
        <v>0</v>
      </c>
      <c r="M253" s="72" t="n">
        <f aca="false">IF(AND(LEFT(I253,5)="Merge",H253&lt;&gt;"",J253="Yes"),IF(COUNTIFS($H$2:H253,H253,$I$2:I253,"Merge*",$J$2:J253,"Yes")=1,1,0),0)</f>
        <v>0</v>
      </c>
      <c r="N253" s="72" t="n">
        <f aca="false">IF(AND(A253&lt;&gt;"",LEFT(I253,5)&lt;&gt;"Merge",I253&lt;&gt;"Retire",COUNTIFS($H$2:$H$301,A253,$I$2:$I$301,"Merge*")&gt;0),1,0)</f>
        <v>0</v>
      </c>
      <c r="O253" s="72" t="n">
        <f aca="false">IF(AND(A253&lt;&gt;"",LEFT(I253,5)&lt;&gt;"Merge",I253&lt;&gt;"Retire",COUNTIFS($H$2:$H$301,A253,$I$2:$I$301,"Merge*",$J$2:$J$301,"Yes")&gt;0),1,0)</f>
        <v>0</v>
      </c>
    </row>
    <row r="254" customFormat="false" ht="15" hidden="false" customHeight="false" outlineLevel="0" collapsed="false">
      <c r="A254" s="70"/>
      <c r="B254" s="70"/>
      <c r="C254" s="70"/>
      <c r="D254" s="70"/>
      <c r="E254" s="70"/>
      <c r="F254" s="70"/>
      <c r="G254" s="70"/>
      <c r="H254" s="70"/>
      <c r="I254" s="71" t="str">
        <f aca="false">IF(A254="","",IF(OR(B254="",C254="",NOT(ISNUMBER(D254)),NOT(ISNUMBER(E254)),F254="",G254="",AND(ISNUMBER(D254),D254&lt;0),AND(ISNUMBER(E254),E254&lt;0)),"Complete inputs",IF(AND(D254&lt;3,F254="No",G254="No"),"Retire",IF(D254&lt;3,"Review with owner",IF(H254&lt;&gt;"",IF(G254="Yes","Merge, owner sign-off","Merge"),"Keep")))))</f>
        <v/>
      </c>
      <c r="J254" s="70"/>
      <c r="K254" s="70"/>
      <c r="L254" s="72" t="n">
        <f aca="false">IF(AND(LEFT(I254,5)="Merge",H254&lt;&gt;""),IF(COUNTIFS($H$2:H254,H254,$I$2:I254,"Merge*")=1,1,0),0)</f>
        <v>0</v>
      </c>
      <c r="M254" s="72" t="n">
        <f aca="false">IF(AND(LEFT(I254,5)="Merge",H254&lt;&gt;"",J254="Yes"),IF(COUNTIFS($H$2:H254,H254,$I$2:I254,"Merge*",$J$2:J254,"Yes")=1,1,0),0)</f>
        <v>0</v>
      </c>
      <c r="N254" s="72" t="n">
        <f aca="false">IF(AND(A254&lt;&gt;"",LEFT(I254,5)&lt;&gt;"Merge",I254&lt;&gt;"Retire",COUNTIFS($H$2:$H$301,A254,$I$2:$I$301,"Merge*")&gt;0),1,0)</f>
        <v>0</v>
      </c>
      <c r="O254" s="72" t="n">
        <f aca="false">IF(AND(A254&lt;&gt;"",LEFT(I254,5)&lt;&gt;"Merge",I254&lt;&gt;"Retire",COUNTIFS($H$2:$H$301,A254,$I$2:$I$301,"Merge*",$J$2:$J$301,"Yes")&gt;0),1,0)</f>
        <v>0</v>
      </c>
    </row>
    <row r="255" customFormat="false" ht="15" hidden="false" customHeight="false" outlineLevel="0" collapsed="false">
      <c r="A255" s="70"/>
      <c r="B255" s="70"/>
      <c r="C255" s="70"/>
      <c r="D255" s="70"/>
      <c r="E255" s="70"/>
      <c r="F255" s="70"/>
      <c r="G255" s="70"/>
      <c r="H255" s="70"/>
      <c r="I255" s="71" t="str">
        <f aca="false">IF(A255="","",IF(OR(B255="",C255="",NOT(ISNUMBER(D255)),NOT(ISNUMBER(E255)),F255="",G255="",AND(ISNUMBER(D255),D255&lt;0),AND(ISNUMBER(E255),E255&lt;0)),"Complete inputs",IF(AND(D255&lt;3,F255="No",G255="No"),"Retire",IF(D255&lt;3,"Review with owner",IF(H255&lt;&gt;"",IF(G255="Yes","Merge, owner sign-off","Merge"),"Keep")))))</f>
        <v/>
      </c>
      <c r="J255" s="70"/>
      <c r="K255" s="70"/>
      <c r="L255" s="72" t="n">
        <f aca="false">IF(AND(LEFT(I255,5)="Merge",H255&lt;&gt;""),IF(COUNTIFS($H$2:H255,H255,$I$2:I255,"Merge*")=1,1,0),0)</f>
        <v>0</v>
      </c>
      <c r="M255" s="72" t="n">
        <f aca="false">IF(AND(LEFT(I255,5)="Merge",H255&lt;&gt;"",J255="Yes"),IF(COUNTIFS($H$2:H255,H255,$I$2:I255,"Merge*",$J$2:J255,"Yes")=1,1,0),0)</f>
        <v>0</v>
      </c>
      <c r="N255" s="72" t="n">
        <f aca="false">IF(AND(A255&lt;&gt;"",LEFT(I255,5)&lt;&gt;"Merge",I255&lt;&gt;"Retire",COUNTIFS($H$2:$H$301,A255,$I$2:$I$301,"Merge*")&gt;0),1,0)</f>
        <v>0</v>
      </c>
      <c r="O255" s="72" t="n">
        <f aca="false">IF(AND(A255&lt;&gt;"",LEFT(I255,5)&lt;&gt;"Merge",I255&lt;&gt;"Retire",COUNTIFS($H$2:$H$301,A255,$I$2:$I$301,"Merge*",$J$2:$J$301,"Yes")&gt;0),1,0)</f>
        <v>0</v>
      </c>
    </row>
    <row r="256" customFormat="false" ht="15" hidden="false" customHeight="false" outlineLevel="0" collapsed="false">
      <c r="A256" s="70"/>
      <c r="B256" s="70"/>
      <c r="C256" s="70"/>
      <c r="D256" s="70"/>
      <c r="E256" s="70"/>
      <c r="F256" s="70"/>
      <c r="G256" s="70"/>
      <c r="H256" s="70"/>
      <c r="I256" s="71" t="str">
        <f aca="false">IF(A256="","",IF(OR(B256="",C256="",NOT(ISNUMBER(D256)),NOT(ISNUMBER(E256)),F256="",G256="",AND(ISNUMBER(D256),D256&lt;0),AND(ISNUMBER(E256),E256&lt;0)),"Complete inputs",IF(AND(D256&lt;3,F256="No",G256="No"),"Retire",IF(D256&lt;3,"Review with owner",IF(H256&lt;&gt;"",IF(G256="Yes","Merge, owner sign-off","Merge"),"Keep")))))</f>
        <v/>
      </c>
      <c r="J256" s="70"/>
      <c r="K256" s="70"/>
      <c r="L256" s="72" t="n">
        <f aca="false">IF(AND(LEFT(I256,5)="Merge",H256&lt;&gt;""),IF(COUNTIFS($H$2:H256,H256,$I$2:I256,"Merge*")=1,1,0),0)</f>
        <v>0</v>
      </c>
      <c r="M256" s="72" t="n">
        <f aca="false">IF(AND(LEFT(I256,5)="Merge",H256&lt;&gt;"",J256="Yes"),IF(COUNTIFS($H$2:H256,H256,$I$2:I256,"Merge*",$J$2:J256,"Yes")=1,1,0),0)</f>
        <v>0</v>
      </c>
      <c r="N256" s="72" t="n">
        <f aca="false">IF(AND(A256&lt;&gt;"",LEFT(I256,5)&lt;&gt;"Merge",I256&lt;&gt;"Retire",COUNTIFS($H$2:$H$301,A256,$I$2:$I$301,"Merge*")&gt;0),1,0)</f>
        <v>0</v>
      </c>
      <c r="O256" s="72" t="n">
        <f aca="false">IF(AND(A256&lt;&gt;"",LEFT(I256,5)&lt;&gt;"Merge",I256&lt;&gt;"Retire",COUNTIFS($H$2:$H$301,A256,$I$2:$I$301,"Merge*",$J$2:$J$301,"Yes")&gt;0),1,0)</f>
        <v>0</v>
      </c>
    </row>
    <row r="257" customFormat="false" ht="15" hidden="false" customHeight="false" outlineLevel="0" collapsed="false">
      <c r="A257" s="70"/>
      <c r="B257" s="70"/>
      <c r="C257" s="70"/>
      <c r="D257" s="70"/>
      <c r="E257" s="70"/>
      <c r="F257" s="70"/>
      <c r="G257" s="70"/>
      <c r="H257" s="70"/>
      <c r="I257" s="71" t="str">
        <f aca="false">IF(A257="","",IF(OR(B257="",C257="",NOT(ISNUMBER(D257)),NOT(ISNUMBER(E257)),F257="",G257="",AND(ISNUMBER(D257),D257&lt;0),AND(ISNUMBER(E257),E257&lt;0)),"Complete inputs",IF(AND(D257&lt;3,F257="No",G257="No"),"Retire",IF(D257&lt;3,"Review with owner",IF(H257&lt;&gt;"",IF(G257="Yes","Merge, owner sign-off","Merge"),"Keep")))))</f>
        <v/>
      </c>
      <c r="J257" s="70"/>
      <c r="K257" s="70"/>
      <c r="L257" s="72" t="n">
        <f aca="false">IF(AND(LEFT(I257,5)="Merge",H257&lt;&gt;""),IF(COUNTIFS($H$2:H257,H257,$I$2:I257,"Merge*")=1,1,0),0)</f>
        <v>0</v>
      </c>
      <c r="M257" s="72" t="n">
        <f aca="false">IF(AND(LEFT(I257,5)="Merge",H257&lt;&gt;"",J257="Yes"),IF(COUNTIFS($H$2:H257,H257,$I$2:I257,"Merge*",$J$2:J257,"Yes")=1,1,0),0)</f>
        <v>0</v>
      </c>
      <c r="N257" s="72" t="n">
        <f aca="false">IF(AND(A257&lt;&gt;"",LEFT(I257,5)&lt;&gt;"Merge",I257&lt;&gt;"Retire",COUNTIFS($H$2:$H$301,A257,$I$2:$I$301,"Merge*")&gt;0),1,0)</f>
        <v>0</v>
      </c>
      <c r="O257" s="72" t="n">
        <f aca="false">IF(AND(A257&lt;&gt;"",LEFT(I257,5)&lt;&gt;"Merge",I257&lt;&gt;"Retire",COUNTIFS($H$2:$H$301,A257,$I$2:$I$301,"Merge*",$J$2:$J$301,"Yes")&gt;0),1,0)</f>
        <v>0</v>
      </c>
    </row>
    <row r="258" customFormat="false" ht="15" hidden="false" customHeight="false" outlineLevel="0" collapsed="false">
      <c r="A258" s="70"/>
      <c r="B258" s="70"/>
      <c r="C258" s="70"/>
      <c r="D258" s="70"/>
      <c r="E258" s="70"/>
      <c r="F258" s="70"/>
      <c r="G258" s="70"/>
      <c r="H258" s="70"/>
      <c r="I258" s="71" t="str">
        <f aca="false">IF(A258="","",IF(OR(B258="",C258="",NOT(ISNUMBER(D258)),NOT(ISNUMBER(E258)),F258="",G258="",AND(ISNUMBER(D258),D258&lt;0),AND(ISNUMBER(E258),E258&lt;0)),"Complete inputs",IF(AND(D258&lt;3,F258="No",G258="No"),"Retire",IF(D258&lt;3,"Review with owner",IF(H258&lt;&gt;"",IF(G258="Yes","Merge, owner sign-off","Merge"),"Keep")))))</f>
        <v/>
      </c>
      <c r="J258" s="70"/>
      <c r="K258" s="70"/>
      <c r="L258" s="72" t="n">
        <f aca="false">IF(AND(LEFT(I258,5)="Merge",H258&lt;&gt;""),IF(COUNTIFS($H$2:H258,H258,$I$2:I258,"Merge*")=1,1,0),0)</f>
        <v>0</v>
      </c>
      <c r="M258" s="72" t="n">
        <f aca="false">IF(AND(LEFT(I258,5)="Merge",H258&lt;&gt;"",J258="Yes"),IF(COUNTIFS($H$2:H258,H258,$I$2:I258,"Merge*",$J$2:J258,"Yes")=1,1,0),0)</f>
        <v>0</v>
      </c>
      <c r="N258" s="72" t="n">
        <f aca="false">IF(AND(A258&lt;&gt;"",LEFT(I258,5)&lt;&gt;"Merge",I258&lt;&gt;"Retire",COUNTIFS($H$2:$H$301,A258,$I$2:$I$301,"Merge*")&gt;0),1,0)</f>
        <v>0</v>
      </c>
      <c r="O258" s="72" t="n">
        <f aca="false">IF(AND(A258&lt;&gt;"",LEFT(I258,5)&lt;&gt;"Merge",I258&lt;&gt;"Retire",COUNTIFS($H$2:$H$301,A258,$I$2:$I$301,"Merge*",$J$2:$J$301,"Yes")&gt;0),1,0)</f>
        <v>0</v>
      </c>
    </row>
    <row r="259" customFormat="false" ht="15" hidden="false" customHeight="false" outlineLevel="0" collapsed="false">
      <c r="A259" s="70"/>
      <c r="B259" s="70"/>
      <c r="C259" s="70"/>
      <c r="D259" s="70"/>
      <c r="E259" s="70"/>
      <c r="F259" s="70"/>
      <c r="G259" s="70"/>
      <c r="H259" s="70"/>
      <c r="I259" s="71" t="str">
        <f aca="false">IF(A259="","",IF(OR(B259="",C259="",NOT(ISNUMBER(D259)),NOT(ISNUMBER(E259)),F259="",G259="",AND(ISNUMBER(D259),D259&lt;0),AND(ISNUMBER(E259),E259&lt;0)),"Complete inputs",IF(AND(D259&lt;3,F259="No",G259="No"),"Retire",IF(D259&lt;3,"Review with owner",IF(H259&lt;&gt;"",IF(G259="Yes","Merge, owner sign-off","Merge"),"Keep")))))</f>
        <v/>
      </c>
      <c r="J259" s="70"/>
      <c r="K259" s="70"/>
      <c r="L259" s="72" t="n">
        <f aca="false">IF(AND(LEFT(I259,5)="Merge",H259&lt;&gt;""),IF(COUNTIFS($H$2:H259,H259,$I$2:I259,"Merge*")=1,1,0),0)</f>
        <v>0</v>
      </c>
      <c r="M259" s="72" t="n">
        <f aca="false">IF(AND(LEFT(I259,5)="Merge",H259&lt;&gt;"",J259="Yes"),IF(COUNTIFS($H$2:H259,H259,$I$2:I259,"Merge*",$J$2:J259,"Yes")=1,1,0),0)</f>
        <v>0</v>
      </c>
      <c r="N259" s="72" t="n">
        <f aca="false">IF(AND(A259&lt;&gt;"",LEFT(I259,5)&lt;&gt;"Merge",I259&lt;&gt;"Retire",COUNTIFS($H$2:$H$301,A259,$I$2:$I$301,"Merge*")&gt;0),1,0)</f>
        <v>0</v>
      </c>
      <c r="O259" s="72" t="n">
        <f aca="false">IF(AND(A259&lt;&gt;"",LEFT(I259,5)&lt;&gt;"Merge",I259&lt;&gt;"Retire",COUNTIFS($H$2:$H$301,A259,$I$2:$I$301,"Merge*",$J$2:$J$301,"Yes")&gt;0),1,0)</f>
        <v>0</v>
      </c>
    </row>
    <row r="260" customFormat="false" ht="15" hidden="false" customHeight="false" outlineLevel="0" collapsed="false">
      <c r="A260" s="70"/>
      <c r="B260" s="70"/>
      <c r="C260" s="70"/>
      <c r="D260" s="70"/>
      <c r="E260" s="70"/>
      <c r="F260" s="70"/>
      <c r="G260" s="70"/>
      <c r="H260" s="70"/>
      <c r="I260" s="71" t="str">
        <f aca="false">IF(A260="","",IF(OR(B260="",C260="",NOT(ISNUMBER(D260)),NOT(ISNUMBER(E260)),F260="",G260="",AND(ISNUMBER(D260),D260&lt;0),AND(ISNUMBER(E260),E260&lt;0)),"Complete inputs",IF(AND(D260&lt;3,F260="No",G260="No"),"Retire",IF(D260&lt;3,"Review with owner",IF(H260&lt;&gt;"",IF(G260="Yes","Merge, owner sign-off","Merge"),"Keep")))))</f>
        <v/>
      </c>
      <c r="J260" s="70"/>
      <c r="K260" s="70"/>
      <c r="L260" s="72" t="n">
        <f aca="false">IF(AND(LEFT(I260,5)="Merge",H260&lt;&gt;""),IF(COUNTIFS($H$2:H260,H260,$I$2:I260,"Merge*")=1,1,0),0)</f>
        <v>0</v>
      </c>
      <c r="M260" s="72" t="n">
        <f aca="false">IF(AND(LEFT(I260,5)="Merge",H260&lt;&gt;"",J260="Yes"),IF(COUNTIFS($H$2:H260,H260,$I$2:I260,"Merge*",$J$2:J260,"Yes")=1,1,0),0)</f>
        <v>0</v>
      </c>
      <c r="N260" s="72" t="n">
        <f aca="false">IF(AND(A260&lt;&gt;"",LEFT(I260,5)&lt;&gt;"Merge",I260&lt;&gt;"Retire",COUNTIFS($H$2:$H$301,A260,$I$2:$I$301,"Merge*")&gt;0),1,0)</f>
        <v>0</v>
      </c>
      <c r="O260" s="72" t="n">
        <f aca="false">IF(AND(A260&lt;&gt;"",LEFT(I260,5)&lt;&gt;"Merge",I260&lt;&gt;"Retire",COUNTIFS($H$2:$H$301,A260,$I$2:$I$301,"Merge*",$J$2:$J$301,"Yes")&gt;0),1,0)</f>
        <v>0</v>
      </c>
    </row>
    <row r="261" customFormat="false" ht="15" hidden="false" customHeight="false" outlineLevel="0" collapsed="false">
      <c r="A261" s="70"/>
      <c r="B261" s="70"/>
      <c r="C261" s="70"/>
      <c r="D261" s="70"/>
      <c r="E261" s="70"/>
      <c r="F261" s="70"/>
      <c r="G261" s="70"/>
      <c r="H261" s="70"/>
      <c r="I261" s="71" t="str">
        <f aca="false">IF(A261="","",IF(OR(B261="",C261="",NOT(ISNUMBER(D261)),NOT(ISNUMBER(E261)),F261="",G261="",AND(ISNUMBER(D261),D261&lt;0),AND(ISNUMBER(E261),E261&lt;0)),"Complete inputs",IF(AND(D261&lt;3,F261="No",G261="No"),"Retire",IF(D261&lt;3,"Review with owner",IF(H261&lt;&gt;"",IF(G261="Yes","Merge, owner sign-off","Merge"),"Keep")))))</f>
        <v/>
      </c>
      <c r="J261" s="70"/>
      <c r="K261" s="70"/>
      <c r="L261" s="72" t="n">
        <f aca="false">IF(AND(LEFT(I261,5)="Merge",H261&lt;&gt;""),IF(COUNTIFS($H$2:H261,H261,$I$2:I261,"Merge*")=1,1,0),0)</f>
        <v>0</v>
      </c>
      <c r="M261" s="72" t="n">
        <f aca="false">IF(AND(LEFT(I261,5)="Merge",H261&lt;&gt;"",J261="Yes"),IF(COUNTIFS($H$2:H261,H261,$I$2:I261,"Merge*",$J$2:J261,"Yes")=1,1,0),0)</f>
        <v>0</v>
      </c>
      <c r="N261" s="72" t="n">
        <f aca="false">IF(AND(A261&lt;&gt;"",LEFT(I261,5)&lt;&gt;"Merge",I261&lt;&gt;"Retire",COUNTIFS($H$2:$H$301,A261,$I$2:$I$301,"Merge*")&gt;0),1,0)</f>
        <v>0</v>
      </c>
      <c r="O261" s="72" t="n">
        <f aca="false">IF(AND(A261&lt;&gt;"",LEFT(I261,5)&lt;&gt;"Merge",I261&lt;&gt;"Retire",COUNTIFS($H$2:$H$301,A261,$I$2:$I$301,"Merge*",$J$2:$J$301,"Yes")&gt;0),1,0)</f>
        <v>0</v>
      </c>
    </row>
    <row r="262" customFormat="false" ht="15" hidden="false" customHeight="false" outlineLevel="0" collapsed="false">
      <c r="A262" s="70"/>
      <c r="B262" s="70"/>
      <c r="C262" s="70"/>
      <c r="D262" s="70"/>
      <c r="E262" s="70"/>
      <c r="F262" s="70"/>
      <c r="G262" s="70"/>
      <c r="H262" s="70"/>
      <c r="I262" s="71" t="str">
        <f aca="false">IF(A262="","",IF(OR(B262="",C262="",NOT(ISNUMBER(D262)),NOT(ISNUMBER(E262)),F262="",G262="",AND(ISNUMBER(D262),D262&lt;0),AND(ISNUMBER(E262),E262&lt;0)),"Complete inputs",IF(AND(D262&lt;3,F262="No",G262="No"),"Retire",IF(D262&lt;3,"Review with owner",IF(H262&lt;&gt;"",IF(G262="Yes","Merge, owner sign-off","Merge"),"Keep")))))</f>
        <v/>
      </c>
      <c r="J262" s="70"/>
      <c r="K262" s="70"/>
      <c r="L262" s="72" t="n">
        <f aca="false">IF(AND(LEFT(I262,5)="Merge",H262&lt;&gt;""),IF(COUNTIFS($H$2:H262,H262,$I$2:I262,"Merge*")=1,1,0),0)</f>
        <v>0</v>
      </c>
      <c r="M262" s="72" t="n">
        <f aca="false">IF(AND(LEFT(I262,5)="Merge",H262&lt;&gt;"",J262="Yes"),IF(COUNTIFS($H$2:H262,H262,$I$2:I262,"Merge*",$J$2:J262,"Yes")=1,1,0),0)</f>
        <v>0</v>
      </c>
      <c r="N262" s="72" t="n">
        <f aca="false">IF(AND(A262&lt;&gt;"",LEFT(I262,5)&lt;&gt;"Merge",I262&lt;&gt;"Retire",COUNTIFS($H$2:$H$301,A262,$I$2:$I$301,"Merge*")&gt;0),1,0)</f>
        <v>0</v>
      </c>
      <c r="O262" s="72" t="n">
        <f aca="false">IF(AND(A262&lt;&gt;"",LEFT(I262,5)&lt;&gt;"Merge",I262&lt;&gt;"Retire",COUNTIFS($H$2:$H$301,A262,$I$2:$I$301,"Merge*",$J$2:$J$301,"Yes")&gt;0),1,0)</f>
        <v>0</v>
      </c>
    </row>
    <row r="263" customFormat="false" ht="15" hidden="false" customHeight="false" outlineLevel="0" collapsed="false">
      <c r="A263" s="70"/>
      <c r="B263" s="70"/>
      <c r="C263" s="70"/>
      <c r="D263" s="70"/>
      <c r="E263" s="70"/>
      <c r="F263" s="70"/>
      <c r="G263" s="70"/>
      <c r="H263" s="70"/>
      <c r="I263" s="71" t="str">
        <f aca="false">IF(A263="","",IF(OR(B263="",C263="",NOT(ISNUMBER(D263)),NOT(ISNUMBER(E263)),F263="",G263="",AND(ISNUMBER(D263),D263&lt;0),AND(ISNUMBER(E263),E263&lt;0)),"Complete inputs",IF(AND(D263&lt;3,F263="No",G263="No"),"Retire",IF(D263&lt;3,"Review with owner",IF(H263&lt;&gt;"",IF(G263="Yes","Merge, owner sign-off","Merge"),"Keep")))))</f>
        <v/>
      </c>
      <c r="J263" s="70"/>
      <c r="K263" s="70"/>
      <c r="L263" s="72" t="n">
        <f aca="false">IF(AND(LEFT(I263,5)="Merge",H263&lt;&gt;""),IF(COUNTIFS($H$2:H263,H263,$I$2:I263,"Merge*")=1,1,0),0)</f>
        <v>0</v>
      </c>
      <c r="M263" s="72" t="n">
        <f aca="false">IF(AND(LEFT(I263,5)="Merge",H263&lt;&gt;"",J263="Yes"),IF(COUNTIFS($H$2:H263,H263,$I$2:I263,"Merge*",$J$2:J263,"Yes")=1,1,0),0)</f>
        <v>0</v>
      </c>
      <c r="N263" s="72" t="n">
        <f aca="false">IF(AND(A263&lt;&gt;"",LEFT(I263,5)&lt;&gt;"Merge",I263&lt;&gt;"Retire",COUNTIFS($H$2:$H$301,A263,$I$2:$I$301,"Merge*")&gt;0),1,0)</f>
        <v>0</v>
      </c>
      <c r="O263" s="72" t="n">
        <f aca="false">IF(AND(A263&lt;&gt;"",LEFT(I263,5)&lt;&gt;"Merge",I263&lt;&gt;"Retire",COUNTIFS($H$2:$H$301,A263,$I$2:$I$301,"Merge*",$J$2:$J$301,"Yes")&gt;0),1,0)</f>
        <v>0</v>
      </c>
    </row>
    <row r="264" customFormat="false" ht="15" hidden="false" customHeight="false" outlineLevel="0" collapsed="false">
      <c r="A264" s="70"/>
      <c r="B264" s="70"/>
      <c r="C264" s="70"/>
      <c r="D264" s="70"/>
      <c r="E264" s="70"/>
      <c r="F264" s="70"/>
      <c r="G264" s="70"/>
      <c r="H264" s="70"/>
      <c r="I264" s="71" t="str">
        <f aca="false">IF(A264="","",IF(OR(B264="",C264="",NOT(ISNUMBER(D264)),NOT(ISNUMBER(E264)),F264="",G264="",AND(ISNUMBER(D264),D264&lt;0),AND(ISNUMBER(E264),E264&lt;0)),"Complete inputs",IF(AND(D264&lt;3,F264="No",G264="No"),"Retire",IF(D264&lt;3,"Review with owner",IF(H264&lt;&gt;"",IF(G264="Yes","Merge, owner sign-off","Merge"),"Keep")))))</f>
        <v/>
      </c>
      <c r="J264" s="70"/>
      <c r="K264" s="70"/>
      <c r="L264" s="72" t="n">
        <f aca="false">IF(AND(LEFT(I264,5)="Merge",H264&lt;&gt;""),IF(COUNTIFS($H$2:H264,H264,$I$2:I264,"Merge*")=1,1,0),0)</f>
        <v>0</v>
      </c>
      <c r="M264" s="72" t="n">
        <f aca="false">IF(AND(LEFT(I264,5)="Merge",H264&lt;&gt;"",J264="Yes"),IF(COUNTIFS($H$2:H264,H264,$I$2:I264,"Merge*",$J$2:J264,"Yes")=1,1,0),0)</f>
        <v>0</v>
      </c>
      <c r="N264" s="72" t="n">
        <f aca="false">IF(AND(A264&lt;&gt;"",LEFT(I264,5)&lt;&gt;"Merge",I264&lt;&gt;"Retire",COUNTIFS($H$2:$H$301,A264,$I$2:$I$301,"Merge*")&gt;0),1,0)</f>
        <v>0</v>
      </c>
      <c r="O264" s="72" t="n">
        <f aca="false">IF(AND(A264&lt;&gt;"",LEFT(I264,5)&lt;&gt;"Merge",I264&lt;&gt;"Retire",COUNTIFS($H$2:$H$301,A264,$I$2:$I$301,"Merge*",$J$2:$J$301,"Yes")&gt;0),1,0)</f>
        <v>0</v>
      </c>
    </row>
    <row r="265" customFormat="false" ht="15" hidden="false" customHeight="false" outlineLevel="0" collapsed="false">
      <c r="A265" s="70"/>
      <c r="B265" s="70"/>
      <c r="C265" s="70"/>
      <c r="D265" s="70"/>
      <c r="E265" s="70"/>
      <c r="F265" s="70"/>
      <c r="G265" s="70"/>
      <c r="H265" s="70"/>
      <c r="I265" s="71" t="str">
        <f aca="false">IF(A265="","",IF(OR(B265="",C265="",NOT(ISNUMBER(D265)),NOT(ISNUMBER(E265)),F265="",G265="",AND(ISNUMBER(D265),D265&lt;0),AND(ISNUMBER(E265),E265&lt;0)),"Complete inputs",IF(AND(D265&lt;3,F265="No",G265="No"),"Retire",IF(D265&lt;3,"Review with owner",IF(H265&lt;&gt;"",IF(G265="Yes","Merge, owner sign-off","Merge"),"Keep")))))</f>
        <v/>
      </c>
      <c r="J265" s="70"/>
      <c r="K265" s="70"/>
      <c r="L265" s="72" t="n">
        <f aca="false">IF(AND(LEFT(I265,5)="Merge",H265&lt;&gt;""),IF(COUNTIFS($H$2:H265,H265,$I$2:I265,"Merge*")=1,1,0),0)</f>
        <v>0</v>
      </c>
      <c r="M265" s="72" t="n">
        <f aca="false">IF(AND(LEFT(I265,5)="Merge",H265&lt;&gt;"",J265="Yes"),IF(COUNTIFS($H$2:H265,H265,$I$2:I265,"Merge*",$J$2:J265,"Yes")=1,1,0),0)</f>
        <v>0</v>
      </c>
      <c r="N265" s="72" t="n">
        <f aca="false">IF(AND(A265&lt;&gt;"",LEFT(I265,5)&lt;&gt;"Merge",I265&lt;&gt;"Retire",COUNTIFS($H$2:$H$301,A265,$I$2:$I$301,"Merge*")&gt;0),1,0)</f>
        <v>0</v>
      </c>
      <c r="O265" s="72" t="n">
        <f aca="false">IF(AND(A265&lt;&gt;"",LEFT(I265,5)&lt;&gt;"Merge",I265&lt;&gt;"Retire",COUNTIFS($H$2:$H$301,A265,$I$2:$I$301,"Merge*",$J$2:$J$301,"Yes")&gt;0),1,0)</f>
        <v>0</v>
      </c>
    </row>
    <row r="266" customFormat="false" ht="15" hidden="false" customHeight="false" outlineLevel="0" collapsed="false">
      <c r="A266" s="70"/>
      <c r="B266" s="70"/>
      <c r="C266" s="70"/>
      <c r="D266" s="70"/>
      <c r="E266" s="70"/>
      <c r="F266" s="70"/>
      <c r="G266" s="70"/>
      <c r="H266" s="70"/>
      <c r="I266" s="71" t="str">
        <f aca="false">IF(A266="","",IF(OR(B266="",C266="",NOT(ISNUMBER(D266)),NOT(ISNUMBER(E266)),F266="",G266="",AND(ISNUMBER(D266),D266&lt;0),AND(ISNUMBER(E266),E266&lt;0)),"Complete inputs",IF(AND(D266&lt;3,F266="No",G266="No"),"Retire",IF(D266&lt;3,"Review with owner",IF(H266&lt;&gt;"",IF(G266="Yes","Merge, owner sign-off","Merge"),"Keep")))))</f>
        <v/>
      </c>
      <c r="J266" s="70"/>
      <c r="K266" s="70"/>
      <c r="L266" s="72" t="n">
        <f aca="false">IF(AND(LEFT(I266,5)="Merge",H266&lt;&gt;""),IF(COUNTIFS($H$2:H266,H266,$I$2:I266,"Merge*")=1,1,0),0)</f>
        <v>0</v>
      </c>
      <c r="M266" s="72" t="n">
        <f aca="false">IF(AND(LEFT(I266,5)="Merge",H266&lt;&gt;"",J266="Yes"),IF(COUNTIFS($H$2:H266,H266,$I$2:I266,"Merge*",$J$2:J266,"Yes")=1,1,0),0)</f>
        <v>0</v>
      </c>
      <c r="N266" s="72" t="n">
        <f aca="false">IF(AND(A266&lt;&gt;"",LEFT(I266,5)&lt;&gt;"Merge",I266&lt;&gt;"Retire",COUNTIFS($H$2:$H$301,A266,$I$2:$I$301,"Merge*")&gt;0),1,0)</f>
        <v>0</v>
      </c>
      <c r="O266" s="72" t="n">
        <f aca="false">IF(AND(A266&lt;&gt;"",LEFT(I266,5)&lt;&gt;"Merge",I266&lt;&gt;"Retire",COUNTIFS($H$2:$H$301,A266,$I$2:$I$301,"Merge*",$J$2:$J$301,"Yes")&gt;0),1,0)</f>
        <v>0</v>
      </c>
    </row>
    <row r="267" customFormat="false" ht="15" hidden="false" customHeight="false" outlineLevel="0" collapsed="false">
      <c r="A267" s="70"/>
      <c r="B267" s="70"/>
      <c r="C267" s="70"/>
      <c r="D267" s="70"/>
      <c r="E267" s="70"/>
      <c r="F267" s="70"/>
      <c r="G267" s="70"/>
      <c r="H267" s="70"/>
      <c r="I267" s="71" t="str">
        <f aca="false">IF(A267="","",IF(OR(B267="",C267="",NOT(ISNUMBER(D267)),NOT(ISNUMBER(E267)),F267="",G267="",AND(ISNUMBER(D267),D267&lt;0),AND(ISNUMBER(E267),E267&lt;0)),"Complete inputs",IF(AND(D267&lt;3,F267="No",G267="No"),"Retire",IF(D267&lt;3,"Review with owner",IF(H267&lt;&gt;"",IF(G267="Yes","Merge, owner sign-off","Merge"),"Keep")))))</f>
        <v/>
      </c>
      <c r="J267" s="70"/>
      <c r="K267" s="70"/>
      <c r="L267" s="72" t="n">
        <f aca="false">IF(AND(LEFT(I267,5)="Merge",H267&lt;&gt;""),IF(COUNTIFS($H$2:H267,H267,$I$2:I267,"Merge*")=1,1,0),0)</f>
        <v>0</v>
      </c>
      <c r="M267" s="72" t="n">
        <f aca="false">IF(AND(LEFT(I267,5)="Merge",H267&lt;&gt;"",J267="Yes"),IF(COUNTIFS($H$2:H267,H267,$I$2:I267,"Merge*",$J$2:J267,"Yes")=1,1,0),0)</f>
        <v>0</v>
      </c>
      <c r="N267" s="72" t="n">
        <f aca="false">IF(AND(A267&lt;&gt;"",LEFT(I267,5)&lt;&gt;"Merge",I267&lt;&gt;"Retire",COUNTIFS($H$2:$H$301,A267,$I$2:$I$301,"Merge*")&gt;0),1,0)</f>
        <v>0</v>
      </c>
      <c r="O267" s="72" t="n">
        <f aca="false">IF(AND(A267&lt;&gt;"",LEFT(I267,5)&lt;&gt;"Merge",I267&lt;&gt;"Retire",COUNTIFS($H$2:$H$301,A267,$I$2:$I$301,"Merge*",$J$2:$J$301,"Yes")&gt;0),1,0)</f>
        <v>0</v>
      </c>
    </row>
    <row r="268" customFormat="false" ht="15" hidden="false" customHeight="false" outlineLevel="0" collapsed="false">
      <c r="A268" s="70"/>
      <c r="B268" s="70"/>
      <c r="C268" s="70"/>
      <c r="D268" s="70"/>
      <c r="E268" s="70"/>
      <c r="F268" s="70"/>
      <c r="G268" s="70"/>
      <c r="H268" s="70"/>
      <c r="I268" s="71" t="str">
        <f aca="false">IF(A268="","",IF(OR(B268="",C268="",NOT(ISNUMBER(D268)),NOT(ISNUMBER(E268)),F268="",G268="",AND(ISNUMBER(D268),D268&lt;0),AND(ISNUMBER(E268),E268&lt;0)),"Complete inputs",IF(AND(D268&lt;3,F268="No",G268="No"),"Retire",IF(D268&lt;3,"Review with owner",IF(H268&lt;&gt;"",IF(G268="Yes","Merge, owner sign-off","Merge"),"Keep")))))</f>
        <v/>
      </c>
      <c r="J268" s="70"/>
      <c r="K268" s="70"/>
      <c r="L268" s="72" t="n">
        <f aca="false">IF(AND(LEFT(I268,5)="Merge",H268&lt;&gt;""),IF(COUNTIFS($H$2:H268,H268,$I$2:I268,"Merge*")=1,1,0),0)</f>
        <v>0</v>
      </c>
      <c r="M268" s="72" t="n">
        <f aca="false">IF(AND(LEFT(I268,5)="Merge",H268&lt;&gt;"",J268="Yes"),IF(COUNTIFS($H$2:H268,H268,$I$2:I268,"Merge*",$J$2:J268,"Yes")=1,1,0),0)</f>
        <v>0</v>
      </c>
      <c r="N268" s="72" t="n">
        <f aca="false">IF(AND(A268&lt;&gt;"",LEFT(I268,5)&lt;&gt;"Merge",I268&lt;&gt;"Retire",COUNTIFS($H$2:$H$301,A268,$I$2:$I$301,"Merge*")&gt;0),1,0)</f>
        <v>0</v>
      </c>
      <c r="O268" s="72" t="n">
        <f aca="false">IF(AND(A268&lt;&gt;"",LEFT(I268,5)&lt;&gt;"Merge",I268&lt;&gt;"Retire",COUNTIFS($H$2:$H$301,A268,$I$2:$I$301,"Merge*",$J$2:$J$301,"Yes")&gt;0),1,0)</f>
        <v>0</v>
      </c>
    </row>
    <row r="269" customFormat="false" ht="15" hidden="false" customHeight="false" outlineLevel="0" collapsed="false">
      <c r="A269" s="70"/>
      <c r="B269" s="70"/>
      <c r="C269" s="70"/>
      <c r="D269" s="70"/>
      <c r="E269" s="70"/>
      <c r="F269" s="70"/>
      <c r="G269" s="70"/>
      <c r="H269" s="70"/>
      <c r="I269" s="71" t="str">
        <f aca="false">IF(A269="","",IF(OR(B269="",C269="",NOT(ISNUMBER(D269)),NOT(ISNUMBER(E269)),F269="",G269="",AND(ISNUMBER(D269),D269&lt;0),AND(ISNUMBER(E269),E269&lt;0)),"Complete inputs",IF(AND(D269&lt;3,F269="No",G269="No"),"Retire",IF(D269&lt;3,"Review with owner",IF(H269&lt;&gt;"",IF(G269="Yes","Merge, owner sign-off","Merge"),"Keep")))))</f>
        <v/>
      </c>
      <c r="J269" s="70"/>
      <c r="K269" s="70"/>
      <c r="L269" s="72" t="n">
        <f aca="false">IF(AND(LEFT(I269,5)="Merge",H269&lt;&gt;""),IF(COUNTIFS($H$2:H269,H269,$I$2:I269,"Merge*")=1,1,0),0)</f>
        <v>0</v>
      </c>
      <c r="M269" s="72" t="n">
        <f aca="false">IF(AND(LEFT(I269,5)="Merge",H269&lt;&gt;"",J269="Yes"),IF(COUNTIFS($H$2:H269,H269,$I$2:I269,"Merge*",$J$2:J269,"Yes")=1,1,0),0)</f>
        <v>0</v>
      </c>
      <c r="N269" s="72" t="n">
        <f aca="false">IF(AND(A269&lt;&gt;"",LEFT(I269,5)&lt;&gt;"Merge",I269&lt;&gt;"Retire",COUNTIFS($H$2:$H$301,A269,$I$2:$I$301,"Merge*")&gt;0),1,0)</f>
        <v>0</v>
      </c>
      <c r="O269" s="72" t="n">
        <f aca="false">IF(AND(A269&lt;&gt;"",LEFT(I269,5)&lt;&gt;"Merge",I269&lt;&gt;"Retire",COUNTIFS($H$2:$H$301,A269,$I$2:$I$301,"Merge*",$J$2:$J$301,"Yes")&gt;0),1,0)</f>
        <v>0</v>
      </c>
    </row>
    <row r="270" customFormat="false" ht="15" hidden="false" customHeight="false" outlineLevel="0" collapsed="false">
      <c r="A270" s="70"/>
      <c r="B270" s="70"/>
      <c r="C270" s="70"/>
      <c r="D270" s="70"/>
      <c r="E270" s="70"/>
      <c r="F270" s="70"/>
      <c r="G270" s="70"/>
      <c r="H270" s="70"/>
      <c r="I270" s="71" t="str">
        <f aca="false">IF(A270="","",IF(OR(B270="",C270="",NOT(ISNUMBER(D270)),NOT(ISNUMBER(E270)),F270="",G270="",AND(ISNUMBER(D270),D270&lt;0),AND(ISNUMBER(E270),E270&lt;0)),"Complete inputs",IF(AND(D270&lt;3,F270="No",G270="No"),"Retire",IF(D270&lt;3,"Review with owner",IF(H270&lt;&gt;"",IF(G270="Yes","Merge, owner sign-off","Merge"),"Keep")))))</f>
        <v/>
      </c>
      <c r="J270" s="70"/>
      <c r="K270" s="70"/>
      <c r="L270" s="72" t="n">
        <f aca="false">IF(AND(LEFT(I270,5)="Merge",H270&lt;&gt;""),IF(COUNTIFS($H$2:H270,H270,$I$2:I270,"Merge*")=1,1,0),0)</f>
        <v>0</v>
      </c>
      <c r="M270" s="72" t="n">
        <f aca="false">IF(AND(LEFT(I270,5)="Merge",H270&lt;&gt;"",J270="Yes"),IF(COUNTIFS($H$2:H270,H270,$I$2:I270,"Merge*",$J$2:J270,"Yes")=1,1,0),0)</f>
        <v>0</v>
      </c>
      <c r="N270" s="72" t="n">
        <f aca="false">IF(AND(A270&lt;&gt;"",LEFT(I270,5)&lt;&gt;"Merge",I270&lt;&gt;"Retire",COUNTIFS($H$2:$H$301,A270,$I$2:$I$301,"Merge*")&gt;0),1,0)</f>
        <v>0</v>
      </c>
      <c r="O270" s="72" t="n">
        <f aca="false">IF(AND(A270&lt;&gt;"",LEFT(I270,5)&lt;&gt;"Merge",I270&lt;&gt;"Retire",COUNTIFS($H$2:$H$301,A270,$I$2:$I$301,"Merge*",$J$2:$J$301,"Yes")&gt;0),1,0)</f>
        <v>0</v>
      </c>
    </row>
    <row r="271" customFormat="false" ht="15" hidden="false" customHeight="false" outlineLevel="0" collapsed="false">
      <c r="A271" s="70"/>
      <c r="B271" s="70"/>
      <c r="C271" s="70"/>
      <c r="D271" s="70"/>
      <c r="E271" s="70"/>
      <c r="F271" s="70"/>
      <c r="G271" s="70"/>
      <c r="H271" s="70"/>
      <c r="I271" s="71" t="str">
        <f aca="false">IF(A271="","",IF(OR(B271="",C271="",NOT(ISNUMBER(D271)),NOT(ISNUMBER(E271)),F271="",G271="",AND(ISNUMBER(D271),D271&lt;0),AND(ISNUMBER(E271),E271&lt;0)),"Complete inputs",IF(AND(D271&lt;3,F271="No",G271="No"),"Retire",IF(D271&lt;3,"Review with owner",IF(H271&lt;&gt;"",IF(G271="Yes","Merge, owner sign-off","Merge"),"Keep")))))</f>
        <v/>
      </c>
      <c r="J271" s="70"/>
      <c r="K271" s="70"/>
      <c r="L271" s="72" t="n">
        <f aca="false">IF(AND(LEFT(I271,5)="Merge",H271&lt;&gt;""),IF(COUNTIFS($H$2:H271,H271,$I$2:I271,"Merge*")=1,1,0),0)</f>
        <v>0</v>
      </c>
      <c r="M271" s="72" t="n">
        <f aca="false">IF(AND(LEFT(I271,5)="Merge",H271&lt;&gt;"",J271="Yes"),IF(COUNTIFS($H$2:H271,H271,$I$2:I271,"Merge*",$J$2:J271,"Yes")=1,1,0),0)</f>
        <v>0</v>
      </c>
      <c r="N271" s="72" t="n">
        <f aca="false">IF(AND(A271&lt;&gt;"",LEFT(I271,5)&lt;&gt;"Merge",I271&lt;&gt;"Retire",COUNTIFS($H$2:$H$301,A271,$I$2:$I$301,"Merge*")&gt;0),1,0)</f>
        <v>0</v>
      </c>
      <c r="O271" s="72" t="n">
        <f aca="false">IF(AND(A271&lt;&gt;"",LEFT(I271,5)&lt;&gt;"Merge",I271&lt;&gt;"Retire",COUNTIFS($H$2:$H$301,A271,$I$2:$I$301,"Merge*",$J$2:$J$301,"Yes")&gt;0),1,0)</f>
        <v>0</v>
      </c>
    </row>
    <row r="272" customFormat="false" ht="15" hidden="false" customHeight="false" outlineLevel="0" collapsed="false">
      <c r="A272" s="70"/>
      <c r="B272" s="70"/>
      <c r="C272" s="70"/>
      <c r="D272" s="70"/>
      <c r="E272" s="70"/>
      <c r="F272" s="70"/>
      <c r="G272" s="70"/>
      <c r="H272" s="70"/>
      <c r="I272" s="71" t="str">
        <f aca="false">IF(A272="","",IF(OR(B272="",C272="",NOT(ISNUMBER(D272)),NOT(ISNUMBER(E272)),F272="",G272="",AND(ISNUMBER(D272),D272&lt;0),AND(ISNUMBER(E272),E272&lt;0)),"Complete inputs",IF(AND(D272&lt;3,F272="No",G272="No"),"Retire",IF(D272&lt;3,"Review with owner",IF(H272&lt;&gt;"",IF(G272="Yes","Merge, owner sign-off","Merge"),"Keep")))))</f>
        <v/>
      </c>
      <c r="J272" s="70"/>
      <c r="K272" s="70"/>
      <c r="L272" s="72" t="n">
        <f aca="false">IF(AND(LEFT(I272,5)="Merge",H272&lt;&gt;""),IF(COUNTIFS($H$2:H272,H272,$I$2:I272,"Merge*")=1,1,0),0)</f>
        <v>0</v>
      </c>
      <c r="M272" s="72" t="n">
        <f aca="false">IF(AND(LEFT(I272,5)="Merge",H272&lt;&gt;"",J272="Yes"),IF(COUNTIFS($H$2:H272,H272,$I$2:I272,"Merge*",$J$2:J272,"Yes")=1,1,0),0)</f>
        <v>0</v>
      </c>
      <c r="N272" s="72" t="n">
        <f aca="false">IF(AND(A272&lt;&gt;"",LEFT(I272,5)&lt;&gt;"Merge",I272&lt;&gt;"Retire",COUNTIFS($H$2:$H$301,A272,$I$2:$I$301,"Merge*")&gt;0),1,0)</f>
        <v>0</v>
      </c>
      <c r="O272" s="72" t="n">
        <f aca="false">IF(AND(A272&lt;&gt;"",LEFT(I272,5)&lt;&gt;"Merge",I272&lt;&gt;"Retire",COUNTIFS($H$2:$H$301,A272,$I$2:$I$301,"Merge*",$J$2:$J$301,"Yes")&gt;0),1,0)</f>
        <v>0</v>
      </c>
    </row>
    <row r="273" customFormat="false" ht="15" hidden="false" customHeight="false" outlineLevel="0" collapsed="false">
      <c r="A273" s="70"/>
      <c r="B273" s="70"/>
      <c r="C273" s="70"/>
      <c r="D273" s="70"/>
      <c r="E273" s="70"/>
      <c r="F273" s="70"/>
      <c r="G273" s="70"/>
      <c r="H273" s="70"/>
      <c r="I273" s="71" t="str">
        <f aca="false">IF(A273="","",IF(OR(B273="",C273="",NOT(ISNUMBER(D273)),NOT(ISNUMBER(E273)),F273="",G273="",AND(ISNUMBER(D273),D273&lt;0),AND(ISNUMBER(E273),E273&lt;0)),"Complete inputs",IF(AND(D273&lt;3,F273="No",G273="No"),"Retire",IF(D273&lt;3,"Review with owner",IF(H273&lt;&gt;"",IF(G273="Yes","Merge, owner sign-off","Merge"),"Keep")))))</f>
        <v/>
      </c>
      <c r="J273" s="70"/>
      <c r="K273" s="70"/>
      <c r="L273" s="72" t="n">
        <f aca="false">IF(AND(LEFT(I273,5)="Merge",H273&lt;&gt;""),IF(COUNTIFS($H$2:H273,H273,$I$2:I273,"Merge*")=1,1,0),0)</f>
        <v>0</v>
      </c>
      <c r="M273" s="72" t="n">
        <f aca="false">IF(AND(LEFT(I273,5)="Merge",H273&lt;&gt;"",J273="Yes"),IF(COUNTIFS($H$2:H273,H273,$I$2:I273,"Merge*",$J$2:J273,"Yes")=1,1,0),0)</f>
        <v>0</v>
      </c>
      <c r="N273" s="72" t="n">
        <f aca="false">IF(AND(A273&lt;&gt;"",LEFT(I273,5)&lt;&gt;"Merge",I273&lt;&gt;"Retire",COUNTIFS($H$2:$H$301,A273,$I$2:$I$301,"Merge*")&gt;0),1,0)</f>
        <v>0</v>
      </c>
      <c r="O273" s="72" t="n">
        <f aca="false">IF(AND(A273&lt;&gt;"",LEFT(I273,5)&lt;&gt;"Merge",I273&lt;&gt;"Retire",COUNTIFS($H$2:$H$301,A273,$I$2:$I$301,"Merge*",$J$2:$J$301,"Yes")&gt;0),1,0)</f>
        <v>0</v>
      </c>
    </row>
    <row r="274" customFormat="false" ht="15" hidden="false" customHeight="false" outlineLevel="0" collapsed="false">
      <c r="A274" s="70"/>
      <c r="B274" s="70"/>
      <c r="C274" s="70"/>
      <c r="D274" s="70"/>
      <c r="E274" s="70"/>
      <c r="F274" s="70"/>
      <c r="G274" s="70"/>
      <c r="H274" s="70"/>
      <c r="I274" s="71" t="str">
        <f aca="false">IF(A274="","",IF(OR(B274="",C274="",NOT(ISNUMBER(D274)),NOT(ISNUMBER(E274)),F274="",G274="",AND(ISNUMBER(D274),D274&lt;0),AND(ISNUMBER(E274),E274&lt;0)),"Complete inputs",IF(AND(D274&lt;3,F274="No",G274="No"),"Retire",IF(D274&lt;3,"Review with owner",IF(H274&lt;&gt;"",IF(G274="Yes","Merge, owner sign-off","Merge"),"Keep")))))</f>
        <v/>
      </c>
      <c r="J274" s="70"/>
      <c r="K274" s="70"/>
      <c r="L274" s="72" t="n">
        <f aca="false">IF(AND(LEFT(I274,5)="Merge",H274&lt;&gt;""),IF(COUNTIFS($H$2:H274,H274,$I$2:I274,"Merge*")=1,1,0),0)</f>
        <v>0</v>
      </c>
      <c r="M274" s="72" t="n">
        <f aca="false">IF(AND(LEFT(I274,5)="Merge",H274&lt;&gt;"",J274="Yes"),IF(COUNTIFS($H$2:H274,H274,$I$2:I274,"Merge*",$J$2:J274,"Yes")=1,1,0),0)</f>
        <v>0</v>
      </c>
      <c r="N274" s="72" t="n">
        <f aca="false">IF(AND(A274&lt;&gt;"",LEFT(I274,5)&lt;&gt;"Merge",I274&lt;&gt;"Retire",COUNTIFS($H$2:$H$301,A274,$I$2:$I$301,"Merge*")&gt;0),1,0)</f>
        <v>0</v>
      </c>
      <c r="O274" s="72" t="n">
        <f aca="false">IF(AND(A274&lt;&gt;"",LEFT(I274,5)&lt;&gt;"Merge",I274&lt;&gt;"Retire",COUNTIFS($H$2:$H$301,A274,$I$2:$I$301,"Merge*",$J$2:$J$301,"Yes")&gt;0),1,0)</f>
        <v>0</v>
      </c>
    </row>
    <row r="275" customFormat="false" ht="15" hidden="false" customHeight="false" outlineLevel="0" collapsed="false">
      <c r="A275" s="70"/>
      <c r="B275" s="70"/>
      <c r="C275" s="70"/>
      <c r="D275" s="70"/>
      <c r="E275" s="70"/>
      <c r="F275" s="70"/>
      <c r="G275" s="70"/>
      <c r="H275" s="70"/>
      <c r="I275" s="71" t="str">
        <f aca="false">IF(A275="","",IF(OR(B275="",C275="",NOT(ISNUMBER(D275)),NOT(ISNUMBER(E275)),F275="",G275="",AND(ISNUMBER(D275),D275&lt;0),AND(ISNUMBER(E275),E275&lt;0)),"Complete inputs",IF(AND(D275&lt;3,F275="No",G275="No"),"Retire",IF(D275&lt;3,"Review with owner",IF(H275&lt;&gt;"",IF(G275="Yes","Merge, owner sign-off","Merge"),"Keep")))))</f>
        <v/>
      </c>
      <c r="J275" s="70"/>
      <c r="K275" s="70"/>
      <c r="L275" s="72" t="n">
        <f aca="false">IF(AND(LEFT(I275,5)="Merge",H275&lt;&gt;""),IF(COUNTIFS($H$2:H275,H275,$I$2:I275,"Merge*")=1,1,0),0)</f>
        <v>0</v>
      </c>
      <c r="M275" s="72" t="n">
        <f aca="false">IF(AND(LEFT(I275,5)="Merge",H275&lt;&gt;"",J275="Yes"),IF(COUNTIFS($H$2:H275,H275,$I$2:I275,"Merge*",$J$2:J275,"Yes")=1,1,0),0)</f>
        <v>0</v>
      </c>
      <c r="N275" s="72" t="n">
        <f aca="false">IF(AND(A275&lt;&gt;"",LEFT(I275,5)&lt;&gt;"Merge",I275&lt;&gt;"Retire",COUNTIFS($H$2:$H$301,A275,$I$2:$I$301,"Merge*")&gt;0),1,0)</f>
        <v>0</v>
      </c>
      <c r="O275" s="72" t="n">
        <f aca="false">IF(AND(A275&lt;&gt;"",LEFT(I275,5)&lt;&gt;"Merge",I275&lt;&gt;"Retire",COUNTIFS($H$2:$H$301,A275,$I$2:$I$301,"Merge*",$J$2:$J$301,"Yes")&gt;0),1,0)</f>
        <v>0</v>
      </c>
    </row>
    <row r="276" customFormat="false" ht="15" hidden="false" customHeight="false" outlineLevel="0" collapsed="false">
      <c r="A276" s="70"/>
      <c r="B276" s="70"/>
      <c r="C276" s="70"/>
      <c r="D276" s="70"/>
      <c r="E276" s="70"/>
      <c r="F276" s="70"/>
      <c r="G276" s="70"/>
      <c r="H276" s="70"/>
      <c r="I276" s="71" t="str">
        <f aca="false">IF(A276="","",IF(OR(B276="",C276="",NOT(ISNUMBER(D276)),NOT(ISNUMBER(E276)),F276="",G276="",AND(ISNUMBER(D276),D276&lt;0),AND(ISNUMBER(E276),E276&lt;0)),"Complete inputs",IF(AND(D276&lt;3,F276="No",G276="No"),"Retire",IF(D276&lt;3,"Review with owner",IF(H276&lt;&gt;"",IF(G276="Yes","Merge, owner sign-off","Merge"),"Keep")))))</f>
        <v/>
      </c>
      <c r="J276" s="70"/>
      <c r="K276" s="70"/>
      <c r="L276" s="72" t="n">
        <f aca="false">IF(AND(LEFT(I276,5)="Merge",H276&lt;&gt;""),IF(COUNTIFS($H$2:H276,H276,$I$2:I276,"Merge*")=1,1,0),0)</f>
        <v>0</v>
      </c>
      <c r="M276" s="72" t="n">
        <f aca="false">IF(AND(LEFT(I276,5)="Merge",H276&lt;&gt;"",J276="Yes"),IF(COUNTIFS($H$2:H276,H276,$I$2:I276,"Merge*",$J$2:J276,"Yes")=1,1,0),0)</f>
        <v>0</v>
      </c>
      <c r="N276" s="72" t="n">
        <f aca="false">IF(AND(A276&lt;&gt;"",LEFT(I276,5)&lt;&gt;"Merge",I276&lt;&gt;"Retire",COUNTIFS($H$2:$H$301,A276,$I$2:$I$301,"Merge*")&gt;0),1,0)</f>
        <v>0</v>
      </c>
      <c r="O276" s="72" t="n">
        <f aca="false">IF(AND(A276&lt;&gt;"",LEFT(I276,5)&lt;&gt;"Merge",I276&lt;&gt;"Retire",COUNTIFS($H$2:$H$301,A276,$I$2:$I$301,"Merge*",$J$2:$J$301,"Yes")&gt;0),1,0)</f>
        <v>0</v>
      </c>
    </row>
    <row r="277" customFormat="false" ht="15" hidden="false" customHeight="false" outlineLevel="0" collapsed="false">
      <c r="A277" s="70"/>
      <c r="B277" s="70"/>
      <c r="C277" s="70"/>
      <c r="D277" s="70"/>
      <c r="E277" s="70"/>
      <c r="F277" s="70"/>
      <c r="G277" s="70"/>
      <c r="H277" s="70"/>
      <c r="I277" s="71" t="str">
        <f aca="false">IF(A277="","",IF(OR(B277="",C277="",NOT(ISNUMBER(D277)),NOT(ISNUMBER(E277)),F277="",G277="",AND(ISNUMBER(D277),D277&lt;0),AND(ISNUMBER(E277),E277&lt;0)),"Complete inputs",IF(AND(D277&lt;3,F277="No",G277="No"),"Retire",IF(D277&lt;3,"Review with owner",IF(H277&lt;&gt;"",IF(G277="Yes","Merge, owner sign-off","Merge"),"Keep")))))</f>
        <v/>
      </c>
      <c r="J277" s="70"/>
      <c r="K277" s="70"/>
      <c r="L277" s="72" t="n">
        <f aca="false">IF(AND(LEFT(I277,5)="Merge",H277&lt;&gt;""),IF(COUNTIFS($H$2:H277,H277,$I$2:I277,"Merge*")=1,1,0),0)</f>
        <v>0</v>
      </c>
      <c r="M277" s="72" t="n">
        <f aca="false">IF(AND(LEFT(I277,5)="Merge",H277&lt;&gt;"",J277="Yes"),IF(COUNTIFS($H$2:H277,H277,$I$2:I277,"Merge*",$J$2:J277,"Yes")=1,1,0),0)</f>
        <v>0</v>
      </c>
      <c r="N277" s="72" t="n">
        <f aca="false">IF(AND(A277&lt;&gt;"",LEFT(I277,5)&lt;&gt;"Merge",I277&lt;&gt;"Retire",COUNTIFS($H$2:$H$301,A277,$I$2:$I$301,"Merge*")&gt;0),1,0)</f>
        <v>0</v>
      </c>
      <c r="O277" s="72" t="n">
        <f aca="false">IF(AND(A277&lt;&gt;"",LEFT(I277,5)&lt;&gt;"Merge",I277&lt;&gt;"Retire",COUNTIFS($H$2:$H$301,A277,$I$2:$I$301,"Merge*",$J$2:$J$301,"Yes")&gt;0),1,0)</f>
        <v>0</v>
      </c>
    </row>
    <row r="278" customFormat="false" ht="15" hidden="false" customHeight="false" outlineLevel="0" collapsed="false">
      <c r="A278" s="70"/>
      <c r="B278" s="70"/>
      <c r="C278" s="70"/>
      <c r="D278" s="70"/>
      <c r="E278" s="70"/>
      <c r="F278" s="70"/>
      <c r="G278" s="70"/>
      <c r="H278" s="70"/>
      <c r="I278" s="71" t="str">
        <f aca="false">IF(A278="","",IF(OR(B278="",C278="",NOT(ISNUMBER(D278)),NOT(ISNUMBER(E278)),F278="",G278="",AND(ISNUMBER(D278),D278&lt;0),AND(ISNUMBER(E278),E278&lt;0)),"Complete inputs",IF(AND(D278&lt;3,F278="No",G278="No"),"Retire",IF(D278&lt;3,"Review with owner",IF(H278&lt;&gt;"",IF(G278="Yes","Merge, owner sign-off","Merge"),"Keep")))))</f>
        <v/>
      </c>
      <c r="J278" s="70"/>
      <c r="K278" s="70"/>
      <c r="L278" s="72" t="n">
        <f aca="false">IF(AND(LEFT(I278,5)="Merge",H278&lt;&gt;""),IF(COUNTIFS($H$2:H278,H278,$I$2:I278,"Merge*")=1,1,0),0)</f>
        <v>0</v>
      </c>
      <c r="M278" s="72" t="n">
        <f aca="false">IF(AND(LEFT(I278,5)="Merge",H278&lt;&gt;"",J278="Yes"),IF(COUNTIFS($H$2:H278,H278,$I$2:I278,"Merge*",$J$2:J278,"Yes")=1,1,0),0)</f>
        <v>0</v>
      </c>
      <c r="N278" s="72" t="n">
        <f aca="false">IF(AND(A278&lt;&gt;"",LEFT(I278,5)&lt;&gt;"Merge",I278&lt;&gt;"Retire",COUNTIFS($H$2:$H$301,A278,$I$2:$I$301,"Merge*")&gt;0),1,0)</f>
        <v>0</v>
      </c>
      <c r="O278" s="72" t="n">
        <f aca="false">IF(AND(A278&lt;&gt;"",LEFT(I278,5)&lt;&gt;"Merge",I278&lt;&gt;"Retire",COUNTIFS($H$2:$H$301,A278,$I$2:$I$301,"Merge*",$J$2:$J$301,"Yes")&gt;0),1,0)</f>
        <v>0</v>
      </c>
    </row>
    <row r="279" customFormat="false" ht="15" hidden="false" customHeight="false" outlineLevel="0" collapsed="false">
      <c r="A279" s="70"/>
      <c r="B279" s="70"/>
      <c r="C279" s="70"/>
      <c r="D279" s="70"/>
      <c r="E279" s="70"/>
      <c r="F279" s="70"/>
      <c r="G279" s="70"/>
      <c r="H279" s="70"/>
      <c r="I279" s="71" t="str">
        <f aca="false">IF(A279="","",IF(OR(B279="",C279="",NOT(ISNUMBER(D279)),NOT(ISNUMBER(E279)),F279="",G279="",AND(ISNUMBER(D279),D279&lt;0),AND(ISNUMBER(E279),E279&lt;0)),"Complete inputs",IF(AND(D279&lt;3,F279="No",G279="No"),"Retire",IF(D279&lt;3,"Review with owner",IF(H279&lt;&gt;"",IF(G279="Yes","Merge, owner sign-off","Merge"),"Keep")))))</f>
        <v/>
      </c>
      <c r="J279" s="70"/>
      <c r="K279" s="70"/>
      <c r="L279" s="72" t="n">
        <f aca="false">IF(AND(LEFT(I279,5)="Merge",H279&lt;&gt;""),IF(COUNTIFS($H$2:H279,H279,$I$2:I279,"Merge*")=1,1,0),0)</f>
        <v>0</v>
      </c>
      <c r="M279" s="72" t="n">
        <f aca="false">IF(AND(LEFT(I279,5)="Merge",H279&lt;&gt;"",J279="Yes"),IF(COUNTIFS($H$2:H279,H279,$I$2:I279,"Merge*",$J$2:J279,"Yes")=1,1,0),0)</f>
        <v>0</v>
      </c>
      <c r="N279" s="72" t="n">
        <f aca="false">IF(AND(A279&lt;&gt;"",LEFT(I279,5)&lt;&gt;"Merge",I279&lt;&gt;"Retire",COUNTIFS($H$2:$H$301,A279,$I$2:$I$301,"Merge*")&gt;0),1,0)</f>
        <v>0</v>
      </c>
      <c r="O279" s="72" t="n">
        <f aca="false">IF(AND(A279&lt;&gt;"",LEFT(I279,5)&lt;&gt;"Merge",I279&lt;&gt;"Retire",COUNTIFS($H$2:$H$301,A279,$I$2:$I$301,"Merge*",$J$2:$J$301,"Yes")&gt;0),1,0)</f>
        <v>0</v>
      </c>
    </row>
    <row r="280" customFormat="false" ht="15" hidden="false" customHeight="false" outlineLevel="0" collapsed="false">
      <c r="A280" s="70"/>
      <c r="B280" s="70"/>
      <c r="C280" s="70"/>
      <c r="D280" s="70"/>
      <c r="E280" s="70"/>
      <c r="F280" s="70"/>
      <c r="G280" s="70"/>
      <c r="H280" s="70"/>
      <c r="I280" s="71" t="str">
        <f aca="false">IF(A280="","",IF(OR(B280="",C280="",NOT(ISNUMBER(D280)),NOT(ISNUMBER(E280)),F280="",G280="",AND(ISNUMBER(D280),D280&lt;0),AND(ISNUMBER(E280),E280&lt;0)),"Complete inputs",IF(AND(D280&lt;3,F280="No",G280="No"),"Retire",IF(D280&lt;3,"Review with owner",IF(H280&lt;&gt;"",IF(G280="Yes","Merge, owner sign-off","Merge"),"Keep")))))</f>
        <v/>
      </c>
      <c r="J280" s="70"/>
      <c r="K280" s="70"/>
      <c r="L280" s="72" t="n">
        <f aca="false">IF(AND(LEFT(I280,5)="Merge",H280&lt;&gt;""),IF(COUNTIFS($H$2:H280,H280,$I$2:I280,"Merge*")=1,1,0),0)</f>
        <v>0</v>
      </c>
      <c r="M280" s="72" t="n">
        <f aca="false">IF(AND(LEFT(I280,5)="Merge",H280&lt;&gt;"",J280="Yes"),IF(COUNTIFS($H$2:H280,H280,$I$2:I280,"Merge*",$J$2:J280,"Yes")=1,1,0),0)</f>
        <v>0</v>
      </c>
      <c r="N280" s="72" t="n">
        <f aca="false">IF(AND(A280&lt;&gt;"",LEFT(I280,5)&lt;&gt;"Merge",I280&lt;&gt;"Retire",COUNTIFS($H$2:$H$301,A280,$I$2:$I$301,"Merge*")&gt;0),1,0)</f>
        <v>0</v>
      </c>
      <c r="O280" s="72" t="n">
        <f aca="false">IF(AND(A280&lt;&gt;"",LEFT(I280,5)&lt;&gt;"Merge",I280&lt;&gt;"Retire",COUNTIFS($H$2:$H$301,A280,$I$2:$I$301,"Merge*",$J$2:$J$301,"Yes")&gt;0),1,0)</f>
        <v>0</v>
      </c>
    </row>
    <row r="281" customFormat="false" ht="15" hidden="false" customHeight="false" outlineLevel="0" collapsed="false">
      <c r="A281" s="70"/>
      <c r="B281" s="70"/>
      <c r="C281" s="70"/>
      <c r="D281" s="70"/>
      <c r="E281" s="70"/>
      <c r="F281" s="70"/>
      <c r="G281" s="70"/>
      <c r="H281" s="70"/>
      <c r="I281" s="71" t="str">
        <f aca="false">IF(A281="","",IF(OR(B281="",C281="",NOT(ISNUMBER(D281)),NOT(ISNUMBER(E281)),F281="",G281="",AND(ISNUMBER(D281),D281&lt;0),AND(ISNUMBER(E281),E281&lt;0)),"Complete inputs",IF(AND(D281&lt;3,F281="No",G281="No"),"Retire",IF(D281&lt;3,"Review with owner",IF(H281&lt;&gt;"",IF(G281="Yes","Merge, owner sign-off","Merge"),"Keep")))))</f>
        <v/>
      </c>
      <c r="J281" s="70"/>
      <c r="K281" s="70"/>
      <c r="L281" s="72" t="n">
        <f aca="false">IF(AND(LEFT(I281,5)="Merge",H281&lt;&gt;""),IF(COUNTIFS($H$2:H281,H281,$I$2:I281,"Merge*")=1,1,0),0)</f>
        <v>0</v>
      </c>
      <c r="M281" s="72" t="n">
        <f aca="false">IF(AND(LEFT(I281,5)="Merge",H281&lt;&gt;"",J281="Yes"),IF(COUNTIFS($H$2:H281,H281,$I$2:I281,"Merge*",$J$2:J281,"Yes")=1,1,0),0)</f>
        <v>0</v>
      </c>
      <c r="N281" s="72" t="n">
        <f aca="false">IF(AND(A281&lt;&gt;"",LEFT(I281,5)&lt;&gt;"Merge",I281&lt;&gt;"Retire",COUNTIFS($H$2:$H$301,A281,$I$2:$I$301,"Merge*")&gt;0),1,0)</f>
        <v>0</v>
      </c>
      <c r="O281" s="72" t="n">
        <f aca="false">IF(AND(A281&lt;&gt;"",LEFT(I281,5)&lt;&gt;"Merge",I281&lt;&gt;"Retire",COUNTIFS($H$2:$H$301,A281,$I$2:$I$301,"Merge*",$J$2:$J$301,"Yes")&gt;0),1,0)</f>
        <v>0</v>
      </c>
    </row>
    <row r="282" customFormat="false" ht="15" hidden="false" customHeight="false" outlineLevel="0" collapsed="false">
      <c r="A282" s="70"/>
      <c r="B282" s="70"/>
      <c r="C282" s="70"/>
      <c r="D282" s="70"/>
      <c r="E282" s="70"/>
      <c r="F282" s="70"/>
      <c r="G282" s="70"/>
      <c r="H282" s="70"/>
      <c r="I282" s="71" t="str">
        <f aca="false">IF(A282="","",IF(OR(B282="",C282="",NOT(ISNUMBER(D282)),NOT(ISNUMBER(E282)),F282="",G282="",AND(ISNUMBER(D282),D282&lt;0),AND(ISNUMBER(E282),E282&lt;0)),"Complete inputs",IF(AND(D282&lt;3,F282="No",G282="No"),"Retire",IF(D282&lt;3,"Review with owner",IF(H282&lt;&gt;"",IF(G282="Yes","Merge, owner sign-off","Merge"),"Keep")))))</f>
        <v/>
      </c>
      <c r="J282" s="70"/>
      <c r="K282" s="70"/>
      <c r="L282" s="72" t="n">
        <f aca="false">IF(AND(LEFT(I282,5)="Merge",H282&lt;&gt;""),IF(COUNTIFS($H$2:H282,H282,$I$2:I282,"Merge*")=1,1,0),0)</f>
        <v>0</v>
      </c>
      <c r="M282" s="72" t="n">
        <f aca="false">IF(AND(LEFT(I282,5)="Merge",H282&lt;&gt;"",J282="Yes"),IF(COUNTIFS($H$2:H282,H282,$I$2:I282,"Merge*",$J$2:J282,"Yes")=1,1,0),0)</f>
        <v>0</v>
      </c>
      <c r="N282" s="72" t="n">
        <f aca="false">IF(AND(A282&lt;&gt;"",LEFT(I282,5)&lt;&gt;"Merge",I282&lt;&gt;"Retire",COUNTIFS($H$2:$H$301,A282,$I$2:$I$301,"Merge*")&gt;0),1,0)</f>
        <v>0</v>
      </c>
      <c r="O282" s="72" t="n">
        <f aca="false">IF(AND(A282&lt;&gt;"",LEFT(I282,5)&lt;&gt;"Merge",I282&lt;&gt;"Retire",COUNTIFS($H$2:$H$301,A282,$I$2:$I$301,"Merge*",$J$2:$J$301,"Yes")&gt;0),1,0)</f>
        <v>0</v>
      </c>
    </row>
    <row r="283" customFormat="false" ht="15" hidden="false" customHeight="false" outlineLevel="0" collapsed="false">
      <c r="A283" s="70"/>
      <c r="B283" s="70"/>
      <c r="C283" s="70"/>
      <c r="D283" s="70"/>
      <c r="E283" s="70"/>
      <c r="F283" s="70"/>
      <c r="G283" s="70"/>
      <c r="H283" s="70"/>
      <c r="I283" s="71" t="str">
        <f aca="false">IF(A283="","",IF(OR(B283="",C283="",NOT(ISNUMBER(D283)),NOT(ISNUMBER(E283)),F283="",G283="",AND(ISNUMBER(D283),D283&lt;0),AND(ISNUMBER(E283),E283&lt;0)),"Complete inputs",IF(AND(D283&lt;3,F283="No",G283="No"),"Retire",IF(D283&lt;3,"Review with owner",IF(H283&lt;&gt;"",IF(G283="Yes","Merge, owner sign-off","Merge"),"Keep")))))</f>
        <v/>
      </c>
      <c r="J283" s="70"/>
      <c r="K283" s="70"/>
      <c r="L283" s="72" t="n">
        <f aca="false">IF(AND(LEFT(I283,5)="Merge",H283&lt;&gt;""),IF(COUNTIFS($H$2:H283,H283,$I$2:I283,"Merge*")=1,1,0),0)</f>
        <v>0</v>
      </c>
      <c r="M283" s="72" t="n">
        <f aca="false">IF(AND(LEFT(I283,5)="Merge",H283&lt;&gt;"",J283="Yes"),IF(COUNTIFS($H$2:H283,H283,$I$2:I283,"Merge*",$J$2:J283,"Yes")=1,1,0),0)</f>
        <v>0</v>
      </c>
      <c r="N283" s="72" t="n">
        <f aca="false">IF(AND(A283&lt;&gt;"",LEFT(I283,5)&lt;&gt;"Merge",I283&lt;&gt;"Retire",COUNTIFS($H$2:$H$301,A283,$I$2:$I$301,"Merge*")&gt;0),1,0)</f>
        <v>0</v>
      </c>
      <c r="O283" s="72" t="n">
        <f aca="false">IF(AND(A283&lt;&gt;"",LEFT(I283,5)&lt;&gt;"Merge",I283&lt;&gt;"Retire",COUNTIFS($H$2:$H$301,A283,$I$2:$I$301,"Merge*",$J$2:$J$301,"Yes")&gt;0),1,0)</f>
        <v>0</v>
      </c>
    </row>
    <row r="284" customFormat="false" ht="15" hidden="false" customHeight="false" outlineLevel="0" collapsed="false">
      <c r="A284" s="70"/>
      <c r="B284" s="70"/>
      <c r="C284" s="70"/>
      <c r="D284" s="70"/>
      <c r="E284" s="70"/>
      <c r="F284" s="70"/>
      <c r="G284" s="70"/>
      <c r="H284" s="70"/>
      <c r="I284" s="71" t="str">
        <f aca="false">IF(A284="","",IF(OR(B284="",C284="",NOT(ISNUMBER(D284)),NOT(ISNUMBER(E284)),F284="",G284="",AND(ISNUMBER(D284),D284&lt;0),AND(ISNUMBER(E284),E284&lt;0)),"Complete inputs",IF(AND(D284&lt;3,F284="No",G284="No"),"Retire",IF(D284&lt;3,"Review with owner",IF(H284&lt;&gt;"",IF(G284="Yes","Merge, owner sign-off","Merge"),"Keep")))))</f>
        <v/>
      </c>
      <c r="J284" s="70"/>
      <c r="K284" s="70"/>
      <c r="L284" s="72" t="n">
        <f aca="false">IF(AND(LEFT(I284,5)="Merge",H284&lt;&gt;""),IF(COUNTIFS($H$2:H284,H284,$I$2:I284,"Merge*")=1,1,0),0)</f>
        <v>0</v>
      </c>
      <c r="M284" s="72" t="n">
        <f aca="false">IF(AND(LEFT(I284,5)="Merge",H284&lt;&gt;"",J284="Yes"),IF(COUNTIFS($H$2:H284,H284,$I$2:I284,"Merge*",$J$2:J284,"Yes")=1,1,0),0)</f>
        <v>0</v>
      </c>
      <c r="N284" s="72" t="n">
        <f aca="false">IF(AND(A284&lt;&gt;"",LEFT(I284,5)&lt;&gt;"Merge",I284&lt;&gt;"Retire",COUNTIFS($H$2:$H$301,A284,$I$2:$I$301,"Merge*")&gt;0),1,0)</f>
        <v>0</v>
      </c>
      <c r="O284" s="72" t="n">
        <f aca="false">IF(AND(A284&lt;&gt;"",LEFT(I284,5)&lt;&gt;"Merge",I284&lt;&gt;"Retire",COUNTIFS($H$2:$H$301,A284,$I$2:$I$301,"Merge*",$J$2:$J$301,"Yes")&gt;0),1,0)</f>
        <v>0</v>
      </c>
    </row>
    <row r="285" customFormat="false" ht="15" hidden="false" customHeight="false" outlineLevel="0" collapsed="false">
      <c r="A285" s="70"/>
      <c r="B285" s="70"/>
      <c r="C285" s="70"/>
      <c r="D285" s="70"/>
      <c r="E285" s="70"/>
      <c r="F285" s="70"/>
      <c r="G285" s="70"/>
      <c r="H285" s="70"/>
      <c r="I285" s="71" t="str">
        <f aca="false">IF(A285="","",IF(OR(B285="",C285="",NOT(ISNUMBER(D285)),NOT(ISNUMBER(E285)),F285="",G285="",AND(ISNUMBER(D285),D285&lt;0),AND(ISNUMBER(E285),E285&lt;0)),"Complete inputs",IF(AND(D285&lt;3,F285="No",G285="No"),"Retire",IF(D285&lt;3,"Review with owner",IF(H285&lt;&gt;"",IF(G285="Yes","Merge, owner sign-off","Merge"),"Keep")))))</f>
        <v/>
      </c>
      <c r="J285" s="70"/>
      <c r="K285" s="70"/>
      <c r="L285" s="72" t="n">
        <f aca="false">IF(AND(LEFT(I285,5)="Merge",H285&lt;&gt;""),IF(COUNTIFS($H$2:H285,H285,$I$2:I285,"Merge*")=1,1,0),0)</f>
        <v>0</v>
      </c>
      <c r="M285" s="72" t="n">
        <f aca="false">IF(AND(LEFT(I285,5)="Merge",H285&lt;&gt;"",J285="Yes"),IF(COUNTIFS($H$2:H285,H285,$I$2:I285,"Merge*",$J$2:J285,"Yes")=1,1,0),0)</f>
        <v>0</v>
      </c>
      <c r="N285" s="72" t="n">
        <f aca="false">IF(AND(A285&lt;&gt;"",LEFT(I285,5)&lt;&gt;"Merge",I285&lt;&gt;"Retire",COUNTIFS($H$2:$H$301,A285,$I$2:$I$301,"Merge*")&gt;0),1,0)</f>
        <v>0</v>
      </c>
      <c r="O285" s="72" t="n">
        <f aca="false">IF(AND(A285&lt;&gt;"",LEFT(I285,5)&lt;&gt;"Merge",I285&lt;&gt;"Retire",COUNTIFS($H$2:$H$301,A285,$I$2:$I$301,"Merge*",$J$2:$J$301,"Yes")&gt;0),1,0)</f>
        <v>0</v>
      </c>
    </row>
    <row r="286" customFormat="false" ht="15" hidden="false" customHeight="false" outlineLevel="0" collapsed="false">
      <c r="A286" s="70"/>
      <c r="B286" s="70"/>
      <c r="C286" s="70"/>
      <c r="D286" s="70"/>
      <c r="E286" s="70"/>
      <c r="F286" s="70"/>
      <c r="G286" s="70"/>
      <c r="H286" s="70"/>
      <c r="I286" s="71" t="str">
        <f aca="false">IF(A286="","",IF(OR(B286="",C286="",NOT(ISNUMBER(D286)),NOT(ISNUMBER(E286)),F286="",G286="",AND(ISNUMBER(D286),D286&lt;0),AND(ISNUMBER(E286),E286&lt;0)),"Complete inputs",IF(AND(D286&lt;3,F286="No",G286="No"),"Retire",IF(D286&lt;3,"Review with owner",IF(H286&lt;&gt;"",IF(G286="Yes","Merge, owner sign-off","Merge"),"Keep")))))</f>
        <v/>
      </c>
      <c r="J286" s="70"/>
      <c r="K286" s="70"/>
      <c r="L286" s="72" t="n">
        <f aca="false">IF(AND(LEFT(I286,5)="Merge",H286&lt;&gt;""),IF(COUNTIFS($H$2:H286,H286,$I$2:I286,"Merge*")=1,1,0),0)</f>
        <v>0</v>
      </c>
      <c r="M286" s="72" t="n">
        <f aca="false">IF(AND(LEFT(I286,5)="Merge",H286&lt;&gt;"",J286="Yes"),IF(COUNTIFS($H$2:H286,H286,$I$2:I286,"Merge*",$J$2:J286,"Yes")=1,1,0),0)</f>
        <v>0</v>
      </c>
      <c r="N286" s="72" t="n">
        <f aca="false">IF(AND(A286&lt;&gt;"",LEFT(I286,5)&lt;&gt;"Merge",I286&lt;&gt;"Retire",COUNTIFS($H$2:$H$301,A286,$I$2:$I$301,"Merge*")&gt;0),1,0)</f>
        <v>0</v>
      </c>
      <c r="O286" s="72" t="n">
        <f aca="false">IF(AND(A286&lt;&gt;"",LEFT(I286,5)&lt;&gt;"Merge",I286&lt;&gt;"Retire",COUNTIFS($H$2:$H$301,A286,$I$2:$I$301,"Merge*",$J$2:$J$301,"Yes")&gt;0),1,0)</f>
        <v>0</v>
      </c>
    </row>
    <row r="287" customFormat="false" ht="15" hidden="false" customHeight="false" outlineLevel="0" collapsed="false">
      <c r="A287" s="70"/>
      <c r="B287" s="70"/>
      <c r="C287" s="70"/>
      <c r="D287" s="70"/>
      <c r="E287" s="70"/>
      <c r="F287" s="70"/>
      <c r="G287" s="70"/>
      <c r="H287" s="70"/>
      <c r="I287" s="71" t="str">
        <f aca="false">IF(A287="","",IF(OR(B287="",C287="",NOT(ISNUMBER(D287)),NOT(ISNUMBER(E287)),F287="",G287="",AND(ISNUMBER(D287),D287&lt;0),AND(ISNUMBER(E287),E287&lt;0)),"Complete inputs",IF(AND(D287&lt;3,F287="No",G287="No"),"Retire",IF(D287&lt;3,"Review with owner",IF(H287&lt;&gt;"",IF(G287="Yes","Merge, owner sign-off","Merge"),"Keep")))))</f>
        <v/>
      </c>
      <c r="J287" s="70"/>
      <c r="K287" s="70"/>
      <c r="L287" s="72" t="n">
        <f aca="false">IF(AND(LEFT(I287,5)="Merge",H287&lt;&gt;""),IF(COUNTIFS($H$2:H287,H287,$I$2:I287,"Merge*")=1,1,0),0)</f>
        <v>0</v>
      </c>
      <c r="M287" s="72" t="n">
        <f aca="false">IF(AND(LEFT(I287,5)="Merge",H287&lt;&gt;"",J287="Yes"),IF(COUNTIFS($H$2:H287,H287,$I$2:I287,"Merge*",$J$2:J287,"Yes")=1,1,0),0)</f>
        <v>0</v>
      </c>
      <c r="N287" s="72" t="n">
        <f aca="false">IF(AND(A287&lt;&gt;"",LEFT(I287,5)&lt;&gt;"Merge",I287&lt;&gt;"Retire",COUNTIFS($H$2:$H$301,A287,$I$2:$I$301,"Merge*")&gt;0),1,0)</f>
        <v>0</v>
      </c>
      <c r="O287" s="72" t="n">
        <f aca="false">IF(AND(A287&lt;&gt;"",LEFT(I287,5)&lt;&gt;"Merge",I287&lt;&gt;"Retire",COUNTIFS($H$2:$H$301,A287,$I$2:$I$301,"Merge*",$J$2:$J$301,"Yes")&gt;0),1,0)</f>
        <v>0</v>
      </c>
    </row>
    <row r="288" customFormat="false" ht="15" hidden="false" customHeight="false" outlineLevel="0" collapsed="false">
      <c r="A288" s="70"/>
      <c r="B288" s="70"/>
      <c r="C288" s="70"/>
      <c r="D288" s="70"/>
      <c r="E288" s="70"/>
      <c r="F288" s="70"/>
      <c r="G288" s="70"/>
      <c r="H288" s="70"/>
      <c r="I288" s="71" t="str">
        <f aca="false">IF(A288="","",IF(OR(B288="",C288="",NOT(ISNUMBER(D288)),NOT(ISNUMBER(E288)),F288="",G288="",AND(ISNUMBER(D288),D288&lt;0),AND(ISNUMBER(E288),E288&lt;0)),"Complete inputs",IF(AND(D288&lt;3,F288="No",G288="No"),"Retire",IF(D288&lt;3,"Review with owner",IF(H288&lt;&gt;"",IF(G288="Yes","Merge, owner sign-off","Merge"),"Keep")))))</f>
        <v/>
      </c>
      <c r="J288" s="70"/>
      <c r="K288" s="70"/>
      <c r="L288" s="72" t="n">
        <f aca="false">IF(AND(LEFT(I288,5)="Merge",H288&lt;&gt;""),IF(COUNTIFS($H$2:H288,H288,$I$2:I288,"Merge*")=1,1,0),0)</f>
        <v>0</v>
      </c>
      <c r="M288" s="72" t="n">
        <f aca="false">IF(AND(LEFT(I288,5)="Merge",H288&lt;&gt;"",J288="Yes"),IF(COUNTIFS($H$2:H288,H288,$I$2:I288,"Merge*",$J$2:J288,"Yes")=1,1,0),0)</f>
        <v>0</v>
      </c>
      <c r="N288" s="72" t="n">
        <f aca="false">IF(AND(A288&lt;&gt;"",LEFT(I288,5)&lt;&gt;"Merge",I288&lt;&gt;"Retire",COUNTIFS($H$2:$H$301,A288,$I$2:$I$301,"Merge*")&gt;0),1,0)</f>
        <v>0</v>
      </c>
      <c r="O288" s="72" t="n">
        <f aca="false">IF(AND(A288&lt;&gt;"",LEFT(I288,5)&lt;&gt;"Merge",I288&lt;&gt;"Retire",COUNTIFS($H$2:$H$301,A288,$I$2:$I$301,"Merge*",$J$2:$J$301,"Yes")&gt;0),1,0)</f>
        <v>0</v>
      </c>
    </row>
    <row r="289" customFormat="false" ht="15" hidden="false" customHeight="false" outlineLevel="0" collapsed="false">
      <c r="A289" s="70"/>
      <c r="B289" s="70"/>
      <c r="C289" s="70"/>
      <c r="D289" s="70"/>
      <c r="E289" s="70"/>
      <c r="F289" s="70"/>
      <c r="G289" s="70"/>
      <c r="H289" s="70"/>
      <c r="I289" s="71" t="str">
        <f aca="false">IF(A289="","",IF(OR(B289="",C289="",NOT(ISNUMBER(D289)),NOT(ISNUMBER(E289)),F289="",G289="",AND(ISNUMBER(D289),D289&lt;0),AND(ISNUMBER(E289),E289&lt;0)),"Complete inputs",IF(AND(D289&lt;3,F289="No",G289="No"),"Retire",IF(D289&lt;3,"Review with owner",IF(H289&lt;&gt;"",IF(G289="Yes","Merge, owner sign-off","Merge"),"Keep")))))</f>
        <v/>
      </c>
      <c r="J289" s="70"/>
      <c r="K289" s="70"/>
      <c r="L289" s="72" t="n">
        <f aca="false">IF(AND(LEFT(I289,5)="Merge",H289&lt;&gt;""),IF(COUNTIFS($H$2:H289,H289,$I$2:I289,"Merge*")=1,1,0),0)</f>
        <v>0</v>
      </c>
      <c r="M289" s="72" t="n">
        <f aca="false">IF(AND(LEFT(I289,5)="Merge",H289&lt;&gt;"",J289="Yes"),IF(COUNTIFS($H$2:H289,H289,$I$2:I289,"Merge*",$J$2:J289,"Yes")=1,1,0),0)</f>
        <v>0</v>
      </c>
      <c r="N289" s="72" t="n">
        <f aca="false">IF(AND(A289&lt;&gt;"",LEFT(I289,5)&lt;&gt;"Merge",I289&lt;&gt;"Retire",COUNTIFS($H$2:$H$301,A289,$I$2:$I$301,"Merge*")&gt;0),1,0)</f>
        <v>0</v>
      </c>
      <c r="O289" s="72" t="n">
        <f aca="false">IF(AND(A289&lt;&gt;"",LEFT(I289,5)&lt;&gt;"Merge",I289&lt;&gt;"Retire",COUNTIFS($H$2:$H$301,A289,$I$2:$I$301,"Merge*",$J$2:$J$301,"Yes")&gt;0),1,0)</f>
        <v>0</v>
      </c>
    </row>
    <row r="290" customFormat="false" ht="15" hidden="false" customHeight="false" outlineLevel="0" collapsed="false">
      <c r="A290" s="70"/>
      <c r="B290" s="70"/>
      <c r="C290" s="70"/>
      <c r="D290" s="70"/>
      <c r="E290" s="70"/>
      <c r="F290" s="70"/>
      <c r="G290" s="70"/>
      <c r="H290" s="70"/>
      <c r="I290" s="71" t="str">
        <f aca="false">IF(A290="","",IF(OR(B290="",C290="",NOT(ISNUMBER(D290)),NOT(ISNUMBER(E290)),F290="",G290="",AND(ISNUMBER(D290),D290&lt;0),AND(ISNUMBER(E290),E290&lt;0)),"Complete inputs",IF(AND(D290&lt;3,F290="No",G290="No"),"Retire",IF(D290&lt;3,"Review with owner",IF(H290&lt;&gt;"",IF(G290="Yes","Merge, owner sign-off","Merge"),"Keep")))))</f>
        <v/>
      </c>
      <c r="J290" s="70"/>
      <c r="K290" s="70"/>
      <c r="L290" s="72" t="n">
        <f aca="false">IF(AND(LEFT(I290,5)="Merge",H290&lt;&gt;""),IF(COUNTIFS($H$2:H290,H290,$I$2:I290,"Merge*")=1,1,0),0)</f>
        <v>0</v>
      </c>
      <c r="M290" s="72" t="n">
        <f aca="false">IF(AND(LEFT(I290,5)="Merge",H290&lt;&gt;"",J290="Yes"),IF(COUNTIFS($H$2:H290,H290,$I$2:I290,"Merge*",$J$2:J290,"Yes")=1,1,0),0)</f>
        <v>0</v>
      </c>
      <c r="N290" s="72" t="n">
        <f aca="false">IF(AND(A290&lt;&gt;"",LEFT(I290,5)&lt;&gt;"Merge",I290&lt;&gt;"Retire",COUNTIFS($H$2:$H$301,A290,$I$2:$I$301,"Merge*")&gt;0),1,0)</f>
        <v>0</v>
      </c>
      <c r="O290" s="72" t="n">
        <f aca="false">IF(AND(A290&lt;&gt;"",LEFT(I290,5)&lt;&gt;"Merge",I290&lt;&gt;"Retire",COUNTIFS($H$2:$H$301,A290,$I$2:$I$301,"Merge*",$J$2:$J$301,"Yes")&gt;0),1,0)</f>
        <v>0</v>
      </c>
    </row>
    <row r="291" customFormat="false" ht="15" hidden="false" customHeight="false" outlineLevel="0" collapsed="false">
      <c r="A291" s="70"/>
      <c r="B291" s="70"/>
      <c r="C291" s="70"/>
      <c r="D291" s="70"/>
      <c r="E291" s="70"/>
      <c r="F291" s="70"/>
      <c r="G291" s="70"/>
      <c r="H291" s="70"/>
      <c r="I291" s="71" t="str">
        <f aca="false">IF(A291="","",IF(OR(B291="",C291="",NOT(ISNUMBER(D291)),NOT(ISNUMBER(E291)),F291="",G291="",AND(ISNUMBER(D291),D291&lt;0),AND(ISNUMBER(E291),E291&lt;0)),"Complete inputs",IF(AND(D291&lt;3,F291="No",G291="No"),"Retire",IF(D291&lt;3,"Review with owner",IF(H291&lt;&gt;"",IF(G291="Yes","Merge, owner sign-off","Merge"),"Keep")))))</f>
        <v/>
      </c>
      <c r="J291" s="70"/>
      <c r="K291" s="70"/>
      <c r="L291" s="72" t="n">
        <f aca="false">IF(AND(LEFT(I291,5)="Merge",H291&lt;&gt;""),IF(COUNTIFS($H$2:H291,H291,$I$2:I291,"Merge*")=1,1,0),0)</f>
        <v>0</v>
      </c>
      <c r="M291" s="72" t="n">
        <f aca="false">IF(AND(LEFT(I291,5)="Merge",H291&lt;&gt;"",J291="Yes"),IF(COUNTIFS($H$2:H291,H291,$I$2:I291,"Merge*",$J$2:J291,"Yes")=1,1,0),0)</f>
        <v>0</v>
      </c>
      <c r="N291" s="72" t="n">
        <f aca="false">IF(AND(A291&lt;&gt;"",LEFT(I291,5)&lt;&gt;"Merge",I291&lt;&gt;"Retire",COUNTIFS($H$2:$H$301,A291,$I$2:$I$301,"Merge*")&gt;0),1,0)</f>
        <v>0</v>
      </c>
      <c r="O291" s="72" t="n">
        <f aca="false">IF(AND(A291&lt;&gt;"",LEFT(I291,5)&lt;&gt;"Merge",I291&lt;&gt;"Retire",COUNTIFS($H$2:$H$301,A291,$I$2:$I$301,"Merge*",$J$2:$J$301,"Yes")&gt;0),1,0)</f>
        <v>0</v>
      </c>
    </row>
    <row r="292" customFormat="false" ht="15" hidden="false" customHeight="false" outlineLevel="0" collapsed="false">
      <c r="A292" s="70"/>
      <c r="B292" s="70"/>
      <c r="C292" s="70"/>
      <c r="D292" s="70"/>
      <c r="E292" s="70"/>
      <c r="F292" s="70"/>
      <c r="G292" s="70"/>
      <c r="H292" s="70"/>
      <c r="I292" s="71" t="str">
        <f aca="false">IF(A292="","",IF(OR(B292="",C292="",NOT(ISNUMBER(D292)),NOT(ISNUMBER(E292)),F292="",G292="",AND(ISNUMBER(D292),D292&lt;0),AND(ISNUMBER(E292),E292&lt;0)),"Complete inputs",IF(AND(D292&lt;3,F292="No",G292="No"),"Retire",IF(D292&lt;3,"Review with owner",IF(H292&lt;&gt;"",IF(G292="Yes","Merge, owner sign-off","Merge"),"Keep")))))</f>
        <v/>
      </c>
      <c r="J292" s="70"/>
      <c r="K292" s="70"/>
      <c r="L292" s="72" t="n">
        <f aca="false">IF(AND(LEFT(I292,5)="Merge",H292&lt;&gt;""),IF(COUNTIFS($H$2:H292,H292,$I$2:I292,"Merge*")=1,1,0),0)</f>
        <v>0</v>
      </c>
      <c r="M292" s="72" t="n">
        <f aca="false">IF(AND(LEFT(I292,5)="Merge",H292&lt;&gt;"",J292="Yes"),IF(COUNTIFS($H$2:H292,H292,$I$2:I292,"Merge*",$J$2:J292,"Yes")=1,1,0),0)</f>
        <v>0</v>
      </c>
      <c r="N292" s="72" t="n">
        <f aca="false">IF(AND(A292&lt;&gt;"",LEFT(I292,5)&lt;&gt;"Merge",I292&lt;&gt;"Retire",COUNTIFS($H$2:$H$301,A292,$I$2:$I$301,"Merge*")&gt;0),1,0)</f>
        <v>0</v>
      </c>
      <c r="O292" s="72" t="n">
        <f aca="false">IF(AND(A292&lt;&gt;"",LEFT(I292,5)&lt;&gt;"Merge",I292&lt;&gt;"Retire",COUNTIFS($H$2:$H$301,A292,$I$2:$I$301,"Merge*",$J$2:$J$301,"Yes")&gt;0),1,0)</f>
        <v>0</v>
      </c>
    </row>
    <row r="293" customFormat="false" ht="15" hidden="false" customHeight="false" outlineLevel="0" collapsed="false">
      <c r="A293" s="70"/>
      <c r="B293" s="70"/>
      <c r="C293" s="70"/>
      <c r="D293" s="70"/>
      <c r="E293" s="70"/>
      <c r="F293" s="70"/>
      <c r="G293" s="70"/>
      <c r="H293" s="70"/>
      <c r="I293" s="71" t="str">
        <f aca="false">IF(A293="","",IF(OR(B293="",C293="",NOT(ISNUMBER(D293)),NOT(ISNUMBER(E293)),F293="",G293="",AND(ISNUMBER(D293),D293&lt;0),AND(ISNUMBER(E293),E293&lt;0)),"Complete inputs",IF(AND(D293&lt;3,F293="No",G293="No"),"Retire",IF(D293&lt;3,"Review with owner",IF(H293&lt;&gt;"",IF(G293="Yes","Merge, owner sign-off","Merge"),"Keep")))))</f>
        <v/>
      </c>
      <c r="J293" s="70"/>
      <c r="K293" s="70"/>
      <c r="L293" s="72" t="n">
        <f aca="false">IF(AND(LEFT(I293,5)="Merge",H293&lt;&gt;""),IF(COUNTIFS($H$2:H293,H293,$I$2:I293,"Merge*")=1,1,0),0)</f>
        <v>0</v>
      </c>
      <c r="M293" s="72" t="n">
        <f aca="false">IF(AND(LEFT(I293,5)="Merge",H293&lt;&gt;"",J293="Yes"),IF(COUNTIFS($H$2:H293,H293,$I$2:I293,"Merge*",$J$2:J293,"Yes")=1,1,0),0)</f>
        <v>0</v>
      </c>
      <c r="N293" s="72" t="n">
        <f aca="false">IF(AND(A293&lt;&gt;"",LEFT(I293,5)&lt;&gt;"Merge",I293&lt;&gt;"Retire",COUNTIFS($H$2:$H$301,A293,$I$2:$I$301,"Merge*")&gt;0),1,0)</f>
        <v>0</v>
      </c>
      <c r="O293" s="72" t="n">
        <f aca="false">IF(AND(A293&lt;&gt;"",LEFT(I293,5)&lt;&gt;"Merge",I293&lt;&gt;"Retire",COUNTIFS($H$2:$H$301,A293,$I$2:$I$301,"Merge*",$J$2:$J$301,"Yes")&gt;0),1,0)</f>
        <v>0</v>
      </c>
    </row>
    <row r="294" customFormat="false" ht="15" hidden="false" customHeight="false" outlineLevel="0" collapsed="false">
      <c r="A294" s="70"/>
      <c r="B294" s="70"/>
      <c r="C294" s="70"/>
      <c r="D294" s="70"/>
      <c r="E294" s="70"/>
      <c r="F294" s="70"/>
      <c r="G294" s="70"/>
      <c r="H294" s="70"/>
      <c r="I294" s="71" t="str">
        <f aca="false">IF(A294="","",IF(OR(B294="",C294="",NOT(ISNUMBER(D294)),NOT(ISNUMBER(E294)),F294="",G294="",AND(ISNUMBER(D294),D294&lt;0),AND(ISNUMBER(E294),E294&lt;0)),"Complete inputs",IF(AND(D294&lt;3,F294="No",G294="No"),"Retire",IF(D294&lt;3,"Review with owner",IF(H294&lt;&gt;"",IF(G294="Yes","Merge, owner sign-off","Merge"),"Keep")))))</f>
        <v/>
      </c>
      <c r="J294" s="70"/>
      <c r="K294" s="70"/>
      <c r="L294" s="72" t="n">
        <f aca="false">IF(AND(LEFT(I294,5)="Merge",H294&lt;&gt;""),IF(COUNTIFS($H$2:H294,H294,$I$2:I294,"Merge*")=1,1,0),0)</f>
        <v>0</v>
      </c>
      <c r="M294" s="72" t="n">
        <f aca="false">IF(AND(LEFT(I294,5)="Merge",H294&lt;&gt;"",J294="Yes"),IF(COUNTIFS($H$2:H294,H294,$I$2:I294,"Merge*",$J$2:J294,"Yes")=1,1,0),0)</f>
        <v>0</v>
      </c>
      <c r="N294" s="72" t="n">
        <f aca="false">IF(AND(A294&lt;&gt;"",LEFT(I294,5)&lt;&gt;"Merge",I294&lt;&gt;"Retire",COUNTIFS($H$2:$H$301,A294,$I$2:$I$301,"Merge*")&gt;0),1,0)</f>
        <v>0</v>
      </c>
      <c r="O294" s="72" t="n">
        <f aca="false">IF(AND(A294&lt;&gt;"",LEFT(I294,5)&lt;&gt;"Merge",I294&lt;&gt;"Retire",COUNTIFS($H$2:$H$301,A294,$I$2:$I$301,"Merge*",$J$2:$J$301,"Yes")&gt;0),1,0)</f>
        <v>0</v>
      </c>
    </row>
    <row r="295" customFormat="false" ht="15" hidden="false" customHeight="false" outlineLevel="0" collapsed="false">
      <c r="A295" s="70"/>
      <c r="B295" s="70"/>
      <c r="C295" s="70"/>
      <c r="D295" s="70"/>
      <c r="E295" s="70"/>
      <c r="F295" s="70"/>
      <c r="G295" s="70"/>
      <c r="H295" s="70"/>
      <c r="I295" s="71" t="str">
        <f aca="false">IF(A295="","",IF(OR(B295="",C295="",NOT(ISNUMBER(D295)),NOT(ISNUMBER(E295)),F295="",G295="",AND(ISNUMBER(D295),D295&lt;0),AND(ISNUMBER(E295),E295&lt;0)),"Complete inputs",IF(AND(D295&lt;3,F295="No",G295="No"),"Retire",IF(D295&lt;3,"Review with owner",IF(H295&lt;&gt;"",IF(G295="Yes","Merge, owner sign-off","Merge"),"Keep")))))</f>
        <v/>
      </c>
      <c r="J295" s="70"/>
      <c r="K295" s="70"/>
      <c r="L295" s="72" t="n">
        <f aca="false">IF(AND(LEFT(I295,5)="Merge",H295&lt;&gt;""),IF(COUNTIFS($H$2:H295,H295,$I$2:I295,"Merge*")=1,1,0),0)</f>
        <v>0</v>
      </c>
      <c r="M295" s="72" t="n">
        <f aca="false">IF(AND(LEFT(I295,5)="Merge",H295&lt;&gt;"",J295="Yes"),IF(COUNTIFS($H$2:H295,H295,$I$2:I295,"Merge*",$J$2:J295,"Yes")=1,1,0),0)</f>
        <v>0</v>
      </c>
      <c r="N295" s="72" t="n">
        <f aca="false">IF(AND(A295&lt;&gt;"",LEFT(I295,5)&lt;&gt;"Merge",I295&lt;&gt;"Retire",COUNTIFS($H$2:$H$301,A295,$I$2:$I$301,"Merge*")&gt;0),1,0)</f>
        <v>0</v>
      </c>
      <c r="O295" s="72" t="n">
        <f aca="false">IF(AND(A295&lt;&gt;"",LEFT(I295,5)&lt;&gt;"Merge",I295&lt;&gt;"Retire",COUNTIFS($H$2:$H$301,A295,$I$2:$I$301,"Merge*",$J$2:$J$301,"Yes")&gt;0),1,0)</f>
        <v>0</v>
      </c>
    </row>
    <row r="296" customFormat="false" ht="15" hidden="false" customHeight="false" outlineLevel="0" collapsed="false">
      <c r="A296" s="70"/>
      <c r="B296" s="70"/>
      <c r="C296" s="70"/>
      <c r="D296" s="70"/>
      <c r="E296" s="70"/>
      <c r="F296" s="70"/>
      <c r="G296" s="70"/>
      <c r="H296" s="70"/>
      <c r="I296" s="71" t="str">
        <f aca="false">IF(A296="","",IF(OR(B296="",C296="",NOT(ISNUMBER(D296)),NOT(ISNUMBER(E296)),F296="",G296="",AND(ISNUMBER(D296),D296&lt;0),AND(ISNUMBER(E296),E296&lt;0)),"Complete inputs",IF(AND(D296&lt;3,F296="No",G296="No"),"Retire",IF(D296&lt;3,"Review with owner",IF(H296&lt;&gt;"",IF(G296="Yes","Merge, owner sign-off","Merge"),"Keep")))))</f>
        <v/>
      </c>
      <c r="J296" s="70"/>
      <c r="K296" s="70"/>
      <c r="L296" s="72" t="n">
        <f aca="false">IF(AND(LEFT(I296,5)="Merge",H296&lt;&gt;""),IF(COUNTIFS($H$2:H296,H296,$I$2:I296,"Merge*")=1,1,0),0)</f>
        <v>0</v>
      </c>
      <c r="M296" s="72" t="n">
        <f aca="false">IF(AND(LEFT(I296,5)="Merge",H296&lt;&gt;"",J296="Yes"),IF(COUNTIFS($H$2:H296,H296,$I$2:I296,"Merge*",$J$2:J296,"Yes")=1,1,0),0)</f>
        <v>0</v>
      </c>
      <c r="N296" s="72" t="n">
        <f aca="false">IF(AND(A296&lt;&gt;"",LEFT(I296,5)&lt;&gt;"Merge",I296&lt;&gt;"Retire",COUNTIFS($H$2:$H$301,A296,$I$2:$I$301,"Merge*")&gt;0),1,0)</f>
        <v>0</v>
      </c>
      <c r="O296" s="72" t="n">
        <f aca="false">IF(AND(A296&lt;&gt;"",LEFT(I296,5)&lt;&gt;"Merge",I296&lt;&gt;"Retire",COUNTIFS($H$2:$H$301,A296,$I$2:$I$301,"Merge*",$J$2:$J$301,"Yes")&gt;0),1,0)</f>
        <v>0</v>
      </c>
    </row>
    <row r="297" customFormat="false" ht="15" hidden="false" customHeight="false" outlineLevel="0" collapsed="false">
      <c r="A297" s="70"/>
      <c r="B297" s="70"/>
      <c r="C297" s="70"/>
      <c r="D297" s="70"/>
      <c r="E297" s="70"/>
      <c r="F297" s="70"/>
      <c r="G297" s="70"/>
      <c r="H297" s="70"/>
      <c r="I297" s="71" t="str">
        <f aca="false">IF(A297="","",IF(OR(B297="",C297="",NOT(ISNUMBER(D297)),NOT(ISNUMBER(E297)),F297="",G297="",AND(ISNUMBER(D297),D297&lt;0),AND(ISNUMBER(E297),E297&lt;0)),"Complete inputs",IF(AND(D297&lt;3,F297="No",G297="No"),"Retire",IF(D297&lt;3,"Review with owner",IF(H297&lt;&gt;"",IF(G297="Yes","Merge, owner sign-off","Merge"),"Keep")))))</f>
        <v/>
      </c>
      <c r="J297" s="70"/>
      <c r="K297" s="70"/>
      <c r="L297" s="72" t="n">
        <f aca="false">IF(AND(LEFT(I297,5)="Merge",H297&lt;&gt;""),IF(COUNTIFS($H$2:H297,H297,$I$2:I297,"Merge*")=1,1,0),0)</f>
        <v>0</v>
      </c>
      <c r="M297" s="72" t="n">
        <f aca="false">IF(AND(LEFT(I297,5)="Merge",H297&lt;&gt;"",J297="Yes"),IF(COUNTIFS($H$2:H297,H297,$I$2:I297,"Merge*",$J$2:J297,"Yes")=1,1,0),0)</f>
        <v>0</v>
      </c>
      <c r="N297" s="72" t="n">
        <f aca="false">IF(AND(A297&lt;&gt;"",LEFT(I297,5)&lt;&gt;"Merge",I297&lt;&gt;"Retire",COUNTIFS($H$2:$H$301,A297,$I$2:$I$301,"Merge*")&gt;0),1,0)</f>
        <v>0</v>
      </c>
      <c r="O297" s="72" t="n">
        <f aca="false">IF(AND(A297&lt;&gt;"",LEFT(I297,5)&lt;&gt;"Merge",I297&lt;&gt;"Retire",COUNTIFS($H$2:$H$301,A297,$I$2:$I$301,"Merge*",$J$2:$J$301,"Yes")&gt;0),1,0)</f>
        <v>0</v>
      </c>
    </row>
    <row r="298" customFormat="false" ht="15" hidden="false" customHeight="false" outlineLevel="0" collapsed="false">
      <c r="A298" s="70"/>
      <c r="B298" s="70"/>
      <c r="C298" s="70"/>
      <c r="D298" s="70"/>
      <c r="E298" s="70"/>
      <c r="F298" s="70"/>
      <c r="G298" s="70"/>
      <c r="H298" s="70"/>
      <c r="I298" s="71" t="str">
        <f aca="false">IF(A298="","",IF(OR(B298="",C298="",NOT(ISNUMBER(D298)),NOT(ISNUMBER(E298)),F298="",G298="",AND(ISNUMBER(D298),D298&lt;0),AND(ISNUMBER(E298),E298&lt;0)),"Complete inputs",IF(AND(D298&lt;3,F298="No",G298="No"),"Retire",IF(D298&lt;3,"Review with owner",IF(H298&lt;&gt;"",IF(G298="Yes","Merge, owner sign-off","Merge"),"Keep")))))</f>
        <v/>
      </c>
      <c r="J298" s="70"/>
      <c r="K298" s="70"/>
      <c r="L298" s="72" t="n">
        <f aca="false">IF(AND(LEFT(I298,5)="Merge",H298&lt;&gt;""),IF(COUNTIFS($H$2:H298,H298,$I$2:I298,"Merge*")=1,1,0),0)</f>
        <v>0</v>
      </c>
      <c r="M298" s="72" t="n">
        <f aca="false">IF(AND(LEFT(I298,5)="Merge",H298&lt;&gt;"",J298="Yes"),IF(COUNTIFS($H$2:H298,H298,$I$2:I298,"Merge*",$J$2:J298,"Yes")=1,1,0),0)</f>
        <v>0</v>
      </c>
      <c r="N298" s="72" t="n">
        <f aca="false">IF(AND(A298&lt;&gt;"",LEFT(I298,5)&lt;&gt;"Merge",I298&lt;&gt;"Retire",COUNTIFS($H$2:$H$301,A298,$I$2:$I$301,"Merge*")&gt;0),1,0)</f>
        <v>0</v>
      </c>
      <c r="O298" s="72" t="n">
        <f aca="false">IF(AND(A298&lt;&gt;"",LEFT(I298,5)&lt;&gt;"Merge",I298&lt;&gt;"Retire",COUNTIFS($H$2:$H$301,A298,$I$2:$I$301,"Merge*",$J$2:$J$301,"Yes")&gt;0),1,0)</f>
        <v>0</v>
      </c>
    </row>
    <row r="299" customFormat="false" ht="15" hidden="false" customHeight="false" outlineLevel="0" collapsed="false">
      <c r="A299" s="70"/>
      <c r="B299" s="70"/>
      <c r="C299" s="70"/>
      <c r="D299" s="70"/>
      <c r="E299" s="70"/>
      <c r="F299" s="70"/>
      <c r="G299" s="70"/>
      <c r="H299" s="70"/>
      <c r="I299" s="71" t="str">
        <f aca="false">IF(A299="","",IF(OR(B299="",C299="",NOT(ISNUMBER(D299)),NOT(ISNUMBER(E299)),F299="",G299="",AND(ISNUMBER(D299),D299&lt;0),AND(ISNUMBER(E299),E299&lt;0)),"Complete inputs",IF(AND(D299&lt;3,F299="No",G299="No"),"Retire",IF(D299&lt;3,"Review with owner",IF(H299&lt;&gt;"",IF(G299="Yes","Merge, owner sign-off","Merge"),"Keep")))))</f>
        <v/>
      </c>
      <c r="J299" s="70"/>
      <c r="K299" s="70"/>
      <c r="L299" s="72" t="n">
        <f aca="false">IF(AND(LEFT(I299,5)="Merge",H299&lt;&gt;""),IF(COUNTIFS($H$2:H299,H299,$I$2:I299,"Merge*")=1,1,0),0)</f>
        <v>0</v>
      </c>
      <c r="M299" s="72" t="n">
        <f aca="false">IF(AND(LEFT(I299,5)="Merge",H299&lt;&gt;"",J299="Yes"),IF(COUNTIFS($H$2:H299,H299,$I$2:I299,"Merge*",$J$2:J299,"Yes")=1,1,0),0)</f>
        <v>0</v>
      </c>
      <c r="N299" s="72" t="n">
        <f aca="false">IF(AND(A299&lt;&gt;"",LEFT(I299,5)&lt;&gt;"Merge",I299&lt;&gt;"Retire",COUNTIFS($H$2:$H$301,A299,$I$2:$I$301,"Merge*")&gt;0),1,0)</f>
        <v>0</v>
      </c>
      <c r="O299" s="72" t="n">
        <f aca="false">IF(AND(A299&lt;&gt;"",LEFT(I299,5)&lt;&gt;"Merge",I299&lt;&gt;"Retire",COUNTIFS($H$2:$H$301,A299,$I$2:$I$301,"Merge*",$J$2:$J$301,"Yes")&gt;0),1,0)</f>
        <v>0</v>
      </c>
    </row>
    <row r="300" customFormat="false" ht="15" hidden="false" customHeight="false" outlineLevel="0" collapsed="false">
      <c r="A300" s="70"/>
      <c r="B300" s="70"/>
      <c r="C300" s="70"/>
      <c r="D300" s="70"/>
      <c r="E300" s="70"/>
      <c r="F300" s="70"/>
      <c r="G300" s="70"/>
      <c r="H300" s="70"/>
      <c r="I300" s="71" t="str">
        <f aca="false">IF(A300="","",IF(OR(B300="",C300="",NOT(ISNUMBER(D300)),NOT(ISNUMBER(E300)),F300="",G300="",AND(ISNUMBER(D300),D300&lt;0),AND(ISNUMBER(E300),E300&lt;0)),"Complete inputs",IF(AND(D300&lt;3,F300="No",G300="No"),"Retire",IF(D300&lt;3,"Review with owner",IF(H300&lt;&gt;"",IF(G300="Yes","Merge, owner sign-off","Merge"),"Keep")))))</f>
        <v/>
      </c>
      <c r="J300" s="70"/>
      <c r="K300" s="70"/>
      <c r="L300" s="72" t="n">
        <f aca="false">IF(AND(LEFT(I300,5)="Merge",H300&lt;&gt;""),IF(COUNTIFS($H$2:H300,H300,$I$2:I300,"Merge*")=1,1,0),0)</f>
        <v>0</v>
      </c>
      <c r="M300" s="72" t="n">
        <f aca="false">IF(AND(LEFT(I300,5)="Merge",H300&lt;&gt;"",J300="Yes"),IF(COUNTIFS($H$2:H300,H300,$I$2:I300,"Merge*",$J$2:J300,"Yes")=1,1,0),0)</f>
        <v>0</v>
      </c>
      <c r="N300" s="72" t="n">
        <f aca="false">IF(AND(A300&lt;&gt;"",LEFT(I300,5)&lt;&gt;"Merge",I300&lt;&gt;"Retire",COUNTIFS($H$2:$H$301,A300,$I$2:$I$301,"Merge*")&gt;0),1,0)</f>
        <v>0</v>
      </c>
      <c r="O300" s="72" t="n">
        <f aca="false">IF(AND(A300&lt;&gt;"",LEFT(I300,5)&lt;&gt;"Merge",I300&lt;&gt;"Retire",COUNTIFS($H$2:$H$301,A300,$I$2:$I$301,"Merge*",$J$2:$J$301,"Yes")&gt;0),1,0)</f>
        <v>0</v>
      </c>
    </row>
    <row r="301" customFormat="false" ht="15" hidden="false" customHeight="false" outlineLevel="0" collapsed="false">
      <c r="A301" s="70"/>
      <c r="B301" s="70"/>
      <c r="C301" s="70"/>
      <c r="D301" s="70"/>
      <c r="E301" s="70"/>
      <c r="F301" s="70"/>
      <c r="G301" s="70"/>
      <c r="H301" s="70"/>
      <c r="I301" s="71" t="str">
        <f aca="false">IF(A301="","",IF(OR(B301="",C301="",NOT(ISNUMBER(D301)),NOT(ISNUMBER(E301)),F301="",G301="",AND(ISNUMBER(D301),D301&lt;0),AND(ISNUMBER(E301),E301&lt;0)),"Complete inputs",IF(AND(D301&lt;3,F301="No",G301="No"),"Retire",IF(D301&lt;3,"Review with owner",IF(H301&lt;&gt;"",IF(G301="Yes","Merge, owner sign-off","Merge"),"Keep")))))</f>
        <v/>
      </c>
      <c r="J301" s="70"/>
      <c r="K301" s="70"/>
      <c r="L301" s="72" t="n">
        <f aca="false">IF(AND(LEFT(I301,5)="Merge",H301&lt;&gt;""),IF(COUNTIFS($H$2:H301,H301,$I$2:I301,"Merge*")=1,1,0),0)</f>
        <v>0</v>
      </c>
      <c r="M301" s="72" t="n">
        <f aca="false">IF(AND(LEFT(I301,5)="Merge",H301&lt;&gt;"",J301="Yes"),IF(COUNTIFS($H$2:H301,H301,$I$2:I301,"Merge*",$J$2:J301,"Yes")=1,1,0),0)</f>
        <v>0</v>
      </c>
      <c r="N301" s="72" t="n">
        <f aca="false">IF(AND(A301&lt;&gt;"",LEFT(I301,5)&lt;&gt;"Merge",I301&lt;&gt;"Retire",COUNTIFS($H$2:$H$301,A301,$I$2:$I$301,"Merge*")&gt;0),1,0)</f>
        <v>0</v>
      </c>
      <c r="O301" s="72" t="n">
        <f aca="false">IF(AND(A301&lt;&gt;"",LEFT(I301,5)&lt;&gt;"Merge",I301&lt;&gt;"Retire",COUNTIFS($H$2:$H$301,A301,$I$2:$I$301,"Merge*",$J$2:$J$301,"Yes")&gt;0),1,0)</f>
        <v>0</v>
      </c>
    </row>
  </sheetData>
  <autoFilter ref="A1:K301"/>
  <conditionalFormatting sqref="I2:I301">
    <cfRule type="expression" priority="2" aboveAverage="0" equalAverage="0" bottom="0" percent="0" rank="0" text="" dxfId="6">
      <formula>$I2="Keep"</formula>
    </cfRule>
    <cfRule type="expression" priority="3" aboveAverage="0" equalAverage="0" bottom="0" percent="0" rank="0" text="" dxfId="7">
      <formula>LEFT($I2,5)="Merge"</formula>
    </cfRule>
    <cfRule type="expression" priority="4" aboveAverage="0" equalAverage="0" bottom="0" percent="0" rank="0" text="" dxfId="8">
      <formula>$I2="Retire"</formula>
    </cfRule>
    <cfRule type="expression" priority="5" aboveAverage="0" equalAverage="0" bottom="0" percent="0" rank="0" text="" dxfId="9">
      <formula>$I2="Review with owner"</formula>
    </cfRule>
    <cfRule type="expression" priority="6" aboveAverage="0" equalAverage="0" bottom="0" percent="0" rank="0" text="" dxfId="10">
      <formula>$I2="Complete inputs"</formula>
    </cfRule>
  </conditionalFormatting>
  <dataValidations count="5">
    <dataValidation allowBlank="true" error="Choose Executive, Director, Manager or Analyst." errorStyle="stop" errorTitle="Check this entry" operator="between" showDropDown="false" showErrorMessage="true" showInputMessage="false" sqref="B2:B301" type="list">
      <formula1>"Executive,Director,Manager,Analyst"</formula1>
      <formula2>0</formula2>
    </dataValidation>
    <dataValidation allowBlank="true" error="Choose Yes or No." errorStyle="stop" errorTitle="Check this entry" operator="between" showDropDown="false" showErrorMessage="true" showInputMessage="false" sqref="F2:G301" type="list">
      <formula1>"Yes,No"</formula1>
      <formula2>0</formula2>
    </dataValidation>
    <dataValidation allowBlank="true" error="Choose Yes, No or Pending." errorStyle="stop" errorTitle="Check this entry" operator="between" showDropDown="false" showErrorMessage="true" showInputMessage="false" sqref="J2:J301" type="list">
      <formula1>"Yes,No,Pending"</formula1>
      <formula2>0</formula2>
    </dataValidation>
    <dataValidation allowBlank="true" error="Enter a whole number of 0 or more." errorStyle="stop" errorTitle="Check this entry" operator="greaterThanOrEqual" showDropDown="false" showErrorMessage="true" showInputMessage="false" sqref="D2:D301" type="whole">
      <formula1>0</formula1>
      <formula2>0</formula2>
    </dataValidation>
    <dataValidation allowBlank="true" error="Enter a number of 0 or more." errorStyle="stop" errorTitle="Check this entry" operator="greaterThanOrEqual" showDropDown="false" showErrorMessage="true" showInputMessage="false" sqref="E2:E301" type="decimal">
      <formula1>0</formula1>
      <formula2>0</formula2>
    </dataValidation>
  </dataValidations>
  <printOptions headings="false" gridLines="false" gridLinesSet="true" horizontalCentered="true" verticalCentered="false"/>
  <pageMargins left="0.4" right="0.4" top="0.4" bottom="0.6"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Report Review Scorecard · Tony Alunni&amp;R&amp;8 Page &amp;P of &amp;N</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8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2"/>
    <col collapsed="false" customWidth="true" hidden="false" outlineLevel="0" max="3" min="3" style="0" width="22"/>
    <col collapsed="false" customWidth="true" hidden="false" outlineLevel="0" max="4" min="4" style="0" width="13"/>
    <col collapsed="false" customWidth="true" hidden="false" outlineLevel="0" max="5" min="5" style="0" width="14"/>
    <col collapsed="false" customWidth="true" hidden="false" outlineLevel="0" max="6" min="6" style="0" width="13"/>
    <col collapsed="false" customWidth="true" hidden="false" outlineLevel="0" max="7" min="7" style="0" width="18"/>
    <col collapsed="false" customWidth="true" hidden="false" outlineLevel="0" max="8" min="8" style="0" width="30"/>
    <col collapsed="false" customWidth="true" hidden="false" outlineLevel="0" max="9" min="9" style="0" width="22"/>
    <col collapsed="false" customWidth="true" hidden="false" outlineLevel="0" max="10" min="10" style="0" width="12"/>
    <col collapsed="false" customWidth="true" hidden="false" outlineLevel="0" max="11" min="11" style="0" width="30"/>
    <col collapsed="false" customWidth="true" hidden="false" outlineLevel="0" max="15" min="12" style="0" width="11"/>
  </cols>
  <sheetData>
    <row r="1" customFormat="false" ht="48" hidden="false" customHeight="true" outlineLevel="0" collapsed="false">
      <c r="A1" s="68" t="s">
        <v>106</v>
      </c>
      <c r="B1" s="68" t="s">
        <v>107</v>
      </c>
      <c r="C1" s="68" t="s">
        <v>108</v>
      </c>
      <c r="D1" s="68" t="s">
        <v>109</v>
      </c>
      <c r="E1" s="68" t="s">
        <v>110</v>
      </c>
      <c r="F1" s="68" t="s">
        <v>111</v>
      </c>
      <c r="G1" s="68" t="s">
        <v>112</v>
      </c>
      <c r="H1" s="68" t="s">
        <v>113</v>
      </c>
      <c r="I1" s="68" t="s">
        <v>114</v>
      </c>
      <c r="J1" s="68" t="s">
        <v>115</v>
      </c>
      <c r="K1" s="68" t="s">
        <v>116</v>
      </c>
      <c r="L1" s="69" t="s">
        <v>117</v>
      </c>
      <c r="M1" s="69" t="s">
        <v>118</v>
      </c>
      <c r="N1" s="69" t="s">
        <v>119</v>
      </c>
      <c r="O1" s="69" t="s">
        <v>120</v>
      </c>
    </row>
    <row r="2" customFormat="false" ht="15" hidden="false" customHeight="false" outlineLevel="0" collapsed="false">
      <c r="A2" s="73" t="s">
        <v>129</v>
      </c>
      <c r="B2" s="73" t="s">
        <v>130</v>
      </c>
      <c r="C2" s="73" t="s">
        <v>131</v>
      </c>
      <c r="D2" s="73" t="n">
        <v>32</v>
      </c>
      <c r="E2" s="73" t="n">
        <v>312</v>
      </c>
      <c r="F2" s="73" t="s">
        <v>124</v>
      </c>
      <c r="G2" s="73" t="s">
        <v>125</v>
      </c>
      <c r="H2" s="73"/>
      <c r="I2" s="71" t="str">
        <f aca="false">IF(A2="","",IF(OR(B2="",C2="",NOT(ISNUMBER(D2)),NOT(ISNUMBER(E2)),F2="",G2="",AND(ISNUMBER(D2),D2&lt;0),AND(ISNUMBER(E2),E2&lt;0)),"Complete inputs",IF(AND(D2&lt;3,F2="No",G2="No"),"Retire",IF(D2&lt;3,"Review with owner",IF(H2&lt;&gt;"",IF(G2="Yes","Merge, owner sign-off","Merge"),"Keep")))))</f>
        <v>Keep</v>
      </c>
      <c r="J2" s="73"/>
      <c r="K2" s="73"/>
      <c r="L2" s="72" t="n">
        <f aca="false">IF(AND(LEFT(I2,5)="Merge",H2&lt;&gt;""),IF(COUNTIFS($H$2:H2,H2,$I$2:I2,"Merge*")=1,1,0),0)</f>
        <v>0</v>
      </c>
      <c r="M2" s="72" t="n">
        <f aca="false">IF(AND(LEFT(I2,5)="Merge",H2&lt;&gt;"",J2="Yes"),IF(COUNTIFS($H$2:H2,H2,$I$2:I2,"Merge*",$J$2:J2,"Yes")=1,1,0),0)</f>
        <v>0</v>
      </c>
      <c r="N2" s="72" t="n">
        <f aca="false">IF(AND(A2&lt;&gt;"",LEFT(I2,5)&lt;&gt;"Merge",I2&lt;&gt;"Retire",COUNTIFS($H$2:$H$81,A2,$I$2:$I$81,"Merge*")&gt;0),1,0)</f>
        <v>0</v>
      </c>
      <c r="O2" s="72" t="n">
        <f aca="false">IF(AND(A2&lt;&gt;"",LEFT(I2,5)&lt;&gt;"Merge",I2&lt;&gt;"Retire",COUNTIFS($H$2:$H$81,A2,$I$2:$I$81,"Merge*",$J$2:$J$81,"Yes")&gt;0),1,0)</f>
        <v>0</v>
      </c>
    </row>
    <row r="3" customFormat="false" ht="15" hidden="false" customHeight="false" outlineLevel="0" collapsed="false">
      <c r="A3" s="73" t="s">
        <v>132</v>
      </c>
      <c r="B3" s="73" t="s">
        <v>130</v>
      </c>
      <c r="C3" s="73" t="s">
        <v>131</v>
      </c>
      <c r="D3" s="73" t="n">
        <v>19</v>
      </c>
      <c r="E3" s="73" t="n">
        <v>312</v>
      </c>
      <c r="F3" s="73" t="s">
        <v>125</v>
      </c>
      <c r="G3" s="73" t="s">
        <v>124</v>
      </c>
      <c r="H3" s="73"/>
      <c r="I3" s="71" t="str">
        <f aca="false">IF(A3="","",IF(OR(B3="",C3="",NOT(ISNUMBER(D3)),NOT(ISNUMBER(E3)),F3="",G3="",AND(ISNUMBER(D3),D3&lt;0),AND(ISNUMBER(E3),E3&lt;0)),"Complete inputs",IF(AND(D3&lt;3,F3="No",G3="No"),"Retire",IF(D3&lt;3,"Review with owner",IF(H3&lt;&gt;"",IF(G3="Yes","Merge, owner sign-off","Merge"),"Keep")))))</f>
        <v>Keep</v>
      </c>
      <c r="J3" s="73"/>
      <c r="K3" s="73"/>
      <c r="L3" s="72" t="n">
        <f aca="false">IF(AND(LEFT(I3,5)="Merge",H3&lt;&gt;""),IF(COUNTIFS($H$2:H3,H3,$I$2:I3,"Merge*")=1,1,0),0)</f>
        <v>0</v>
      </c>
      <c r="M3" s="72" t="n">
        <f aca="false">IF(AND(LEFT(I3,5)="Merge",H3&lt;&gt;"",J3="Yes"),IF(COUNTIFS($H$2:H3,H3,$I$2:I3,"Merge*",$J$2:J3,"Yes")=1,1,0),0)</f>
        <v>0</v>
      </c>
      <c r="N3" s="72" t="n">
        <f aca="false">IF(AND(A3&lt;&gt;"",LEFT(I3,5)&lt;&gt;"Merge",I3&lt;&gt;"Retire",COUNTIFS($H$2:$H$81,A3,$I$2:$I$81,"Merge*")&gt;0),1,0)</f>
        <v>0</v>
      </c>
      <c r="O3" s="72" t="n">
        <f aca="false">IF(AND(A3&lt;&gt;"",LEFT(I3,5)&lt;&gt;"Merge",I3&lt;&gt;"Retire",COUNTIFS($H$2:$H$81,A3,$I$2:$I$81,"Merge*",$J$2:$J$81,"Yes")&gt;0),1,0)</f>
        <v>0</v>
      </c>
    </row>
    <row r="4" customFormat="false" ht="15" hidden="false" customHeight="false" outlineLevel="0" collapsed="false">
      <c r="A4" s="73" t="s">
        <v>133</v>
      </c>
      <c r="B4" s="73" t="s">
        <v>134</v>
      </c>
      <c r="C4" s="73" t="s">
        <v>131</v>
      </c>
      <c r="D4" s="73" t="n">
        <v>15</v>
      </c>
      <c r="E4" s="73" t="n">
        <v>302</v>
      </c>
      <c r="F4" s="73" t="s">
        <v>125</v>
      </c>
      <c r="G4" s="73" t="s">
        <v>125</v>
      </c>
      <c r="H4" s="73"/>
      <c r="I4" s="71" t="str">
        <f aca="false">IF(A4="","",IF(OR(B4="",C4="",NOT(ISNUMBER(D4)),NOT(ISNUMBER(E4)),F4="",G4="",AND(ISNUMBER(D4),D4&lt;0),AND(ISNUMBER(E4),E4&lt;0)),"Complete inputs",IF(AND(D4&lt;3,F4="No",G4="No"),"Retire",IF(D4&lt;3,"Review with owner",IF(H4&lt;&gt;"",IF(G4="Yes","Merge, owner sign-off","Merge"),"Keep")))))</f>
        <v>Keep</v>
      </c>
      <c r="J4" s="73"/>
      <c r="K4" s="73"/>
      <c r="L4" s="72" t="n">
        <f aca="false">IF(AND(LEFT(I4,5)="Merge",H4&lt;&gt;""),IF(COUNTIFS($H$2:H4,H4,$I$2:I4,"Merge*")=1,1,0),0)</f>
        <v>0</v>
      </c>
      <c r="M4" s="72" t="n">
        <f aca="false">IF(AND(LEFT(I4,5)="Merge",H4&lt;&gt;"",J4="Yes"),IF(COUNTIFS($H$2:H4,H4,$I$2:I4,"Merge*",$J$2:J4,"Yes")=1,1,0),0)</f>
        <v>0</v>
      </c>
      <c r="N4" s="72" t="n">
        <f aca="false">IF(AND(A4&lt;&gt;"",LEFT(I4,5)&lt;&gt;"Merge",I4&lt;&gt;"Retire",COUNTIFS($H$2:$H$81,A4,$I$2:$I$81,"Merge*")&gt;0),1,0)</f>
        <v>0</v>
      </c>
      <c r="O4" s="72" t="n">
        <f aca="false">IF(AND(A4&lt;&gt;"",LEFT(I4,5)&lt;&gt;"Merge",I4&lt;&gt;"Retire",COUNTIFS($H$2:$H$81,A4,$I$2:$I$81,"Merge*",$J$2:$J$81,"Yes")&gt;0),1,0)</f>
        <v>0</v>
      </c>
    </row>
    <row r="5" customFormat="false" ht="15" hidden="false" customHeight="false" outlineLevel="0" collapsed="false">
      <c r="A5" s="73" t="s">
        <v>135</v>
      </c>
      <c r="B5" s="73" t="s">
        <v>134</v>
      </c>
      <c r="C5" s="73" t="s">
        <v>131</v>
      </c>
      <c r="D5" s="73" t="n">
        <v>26</v>
      </c>
      <c r="E5" s="73" t="n">
        <v>231</v>
      </c>
      <c r="F5" s="73" t="s">
        <v>124</v>
      </c>
      <c r="G5" s="73" t="s">
        <v>125</v>
      </c>
      <c r="H5" s="73"/>
      <c r="I5" s="71" t="str">
        <f aca="false">IF(A5="","",IF(OR(B5="",C5="",NOT(ISNUMBER(D5)),NOT(ISNUMBER(E5)),F5="",G5="",AND(ISNUMBER(D5),D5&lt;0),AND(ISNUMBER(E5),E5&lt;0)),"Complete inputs",IF(AND(D5&lt;3,F5="No",G5="No"),"Retire",IF(D5&lt;3,"Review with owner",IF(H5&lt;&gt;"",IF(G5="Yes","Merge, owner sign-off","Merge"),"Keep")))))</f>
        <v>Keep</v>
      </c>
      <c r="J5" s="73"/>
      <c r="K5" s="73"/>
      <c r="L5" s="72" t="n">
        <f aca="false">IF(AND(LEFT(I5,5)="Merge",H5&lt;&gt;""),IF(COUNTIFS($H$2:H5,H5,$I$2:I5,"Merge*")=1,1,0),0)</f>
        <v>0</v>
      </c>
      <c r="M5" s="72" t="n">
        <f aca="false">IF(AND(LEFT(I5,5)="Merge",H5&lt;&gt;"",J5="Yes"),IF(COUNTIFS($H$2:H5,H5,$I$2:I5,"Merge*",$J$2:J5,"Yes")=1,1,0),0)</f>
        <v>0</v>
      </c>
      <c r="N5" s="72" t="n">
        <f aca="false">IF(AND(A5&lt;&gt;"",LEFT(I5,5)&lt;&gt;"Merge",I5&lt;&gt;"Retire",COUNTIFS($H$2:$H$81,A5,$I$2:$I$81,"Merge*")&gt;0),1,0)</f>
        <v>0</v>
      </c>
      <c r="O5" s="72" t="n">
        <f aca="false">IF(AND(A5&lt;&gt;"",LEFT(I5,5)&lt;&gt;"Merge",I5&lt;&gt;"Retire",COUNTIFS($H$2:$H$81,A5,$I$2:$I$81,"Merge*",$J$2:$J$81,"Yes")&gt;0),1,0)</f>
        <v>0</v>
      </c>
    </row>
    <row r="6" customFormat="false" ht="15" hidden="false" customHeight="false" outlineLevel="0" collapsed="false">
      <c r="A6" s="73" t="s">
        <v>136</v>
      </c>
      <c r="B6" s="73" t="s">
        <v>122</v>
      </c>
      <c r="C6" s="73" t="s">
        <v>123</v>
      </c>
      <c r="D6" s="73" t="n">
        <v>15</v>
      </c>
      <c r="E6" s="73" t="n">
        <v>217</v>
      </c>
      <c r="F6" s="73" t="s">
        <v>124</v>
      </c>
      <c r="G6" s="73" t="s">
        <v>125</v>
      </c>
      <c r="H6" s="73"/>
      <c r="I6" s="71" t="str">
        <f aca="false">IF(A6="","",IF(OR(B6="",C6="",NOT(ISNUMBER(D6)),NOT(ISNUMBER(E6)),F6="",G6="",AND(ISNUMBER(D6),D6&lt;0),AND(ISNUMBER(E6),E6&lt;0)),"Complete inputs",IF(AND(D6&lt;3,F6="No",G6="No"),"Retire",IF(D6&lt;3,"Review with owner",IF(H6&lt;&gt;"",IF(G6="Yes","Merge, owner sign-off","Merge"),"Keep")))))</f>
        <v>Keep</v>
      </c>
      <c r="J6" s="73"/>
      <c r="K6" s="73"/>
      <c r="L6" s="72" t="n">
        <f aca="false">IF(AND(LEFT(I6,5)="Merge",H6&lt;&gt;""),IF(COUNTIFS($H$2:H6,H6,$I$2:I6,"Merge*")=1,1,0),0)</f>
        <v>0</v>
      </c>
      <c r="M6" s="72" t="n">
        <f aca="false">IF(AND(LEFT(I6,5)="Merge",H6&lt;&gt;"",J6="Yes"),IF(COUNTIFS($H$2:H6,H6,$I$2:I6,"Merge*",$J$2:J6,"Yes")=1,1,0),0)</f>
        <v>0</v>
      </c>
      <c r="N6" s="72" t="n">
        <f aca="false">IF(AND(A6&lt;&gt;"",LEFT(I6,5)&lt;&gt;"Merge",I6&lt;&gt;"Retire",COUNTIFS($H$2:$H$81,A6,$I$2:$I$81,"Merge*")&gt;0),1,0)</f>
        <v>0</v>
      </c>
      <c r="O6" s="72" t="n">
        <f aca="false">IF(AND(A6&lt;&gt;"",LEFT(I6,5)&lt;&gt;"Merge",I6&lt;&gt;"Retire",COUNTIFS($H$2:$H$81,A6,$I$2:$I$81,"Merge*",$J$2:$J$81,"Yes")&gt;0),1,0)</f>
        <v>0</v>
      </c>
    </row>
    <row r="7" customFormat="false" ht="15" hidden="false" customHeight="false" outlineLevel="0" collapsed="false">
      <c r="A7" s="73" t="s">
        <v>137</v>
      </c>
      <c r="B7" s="73" t="s">
        <v>130</v>
      </c>
      <c r="C7" s="73" t="s">
        <v>131</v>
      </c>
      <c r="D7" s="73" t="n">
        <v>17</v>
      </c>
      <c r="E7" s="73" t="n">
        <v>211</v>
      </c>
      <c r="F7" s="73" t="s">
        <v>124</v>
      </c>
      <c r="G7" s="73" t="s">
        <v>125</v>
      </c>
      <c r="H7" s="73"/>
      <c r="I7" s="71" t="str">
        <f aca="false">IF(A7="","",IF(OR(B7="",C7="",NOT(ISNUMBER(D7)),NOT(ISNUMBER(E7)),F7="",G7="",AND(ISNUMBER(D7),D7&lt;0),AND(ISNUMBER(E7),E7&lt;0)),"Complete inputs",IF(AND(D7&lt;3,F7="No",G7="No"),"Retire",IF(D7&lt;3,"Review with owner",IF(H7&lt;&gt;"",IF(G7="Yes","Merge, owner sign-off","Merge"),"Keep")))))</f>
        <v>Keep</v>
      </c>
      <c r="J7" s="73"/>
      <c r="K7" s="73"/>
      <c r="L7" s="72" t="n">
        <f aca="false">IF(AND(LEFT(I7,5)="Merge",H7&lt;&gt;""),IF(COUNTIFS($H$2:H7,H7,$I$2:I7,"Merge*")=1,1,0),0)</f>
        <v>0</v>
      </c>
      <c r="M7" s="72" t="n">
        <f aca="false">IF(AND(LEFT(I7,5)="Merge",H7&lt;&gt;"",J7="Yes"),IF(COUNTIFS($H$2:H7,H7,$I$2:I7,"Merge*",$J$2:J7,"Yes")=1,1,0),0)</f>
        <v>0</v>
      </c>
      <c r="N7" s="72" t="n">
        <f aca="false">IF(AND(A7&lt;&gt;"",LEFT(I7,5)&lt;&gt;"Merge",I7&lt;&gt;"Retire",COUNTIFS($H$2:$H$81,A7,$I$2:$I$81,"Merge*")&gt;0),1,0)</f>
        <v>0</v>
      </c>
      <c r="O7" s="72" t="n">
        <f aca="false">IF(AND(A7&lt;&gt;"",LEFT(I7,5)&lt;&gt;"Merge",I7&lt;&gt;"Retire",COUNTIFS($H$2:$H$81,A7,$I$2:$I$81,"Merge*",$J$2:$J$81,"Yes")&gt;0),1,0)</f>
        <v>0</v>
      </c>
    </row>
    <row r="8" customFormat="false" ht="15" hidden="false" customHeight="false" outlineLevel="0" collapsed="false">
      <c r="A8" s="73" t="s">
        <v>138</v>
      </c>
      <c r="B8" s="73" t="s">
        <v>122</v>
      </c>
      <c r="C8" s="73" t="s">
        <v>123</v>
      </c>
      <c r="D8" s="73" t="n">
        <v>39</v>
      </c>
      <c r="E8" s="73" t="n">
        <v>177</v>
      </c>
      <c r="F8" s="73" t="s">
        <v>125</v>
      </c>
      <c r="G8" s="73" t="s">
        <v>125</v>
      </c>
      <c r="H8" s="73"/>
      <c r="I8" s="71" t="str">
        <f aca="false">IF(A8="","",IF(OR(B8="",C8="",NOT(ISNUMBER(D8)),NOT(ISNUMBER(E8)),F8="",G8="",AND(ISNUMBER(D8),D8&lt;0),AND(ISNUMBER(E8),E8&lt;0)),"Complete inputs",IF(AND(D8&lt;3,F8="No",G8="No"),"Retire",IF(D8&lt;3,"Review with owner",IF(H8&lt;&gt;"",IF(G8="Yes","Merge, owner sign-off","Merge"),"Keep")))))</f>
        <v>Keep</v>
      </c>
      <c r="J8" s="73"/>
      <c r="K8" s="73"/>
      <c r="L8" s="72" t="n">
        <f aca="false">IF(AND(LEFT(I8,5)="Merge",H8&lt;&gt;""),IF(COUNTIFS($H$2:H8,H8,$I$2:I8,"Merge*")=1,1,0),0)</f>
        <v>0</v>
      </c>
      <c r="M8" s="72" t="n">
        <f aca="false">IF(AND(LEFT(I8,5)="Merge",H8&lt;&gt;"",J8="Yes"),IF(COUNTIFS($H$2:H8,H8,$I$2:I8,"Merge*",$J$2:J8,"Yes")=1,1,0),0)</f>
        <v>0</v>
      </c>
      <c r="N8" s="72" t="n">
        <f aca="false">IF(AND(A8&lt;&gt;"",LEFT(I8,5)&lt;&gt;"Merge",I8&lt;&gt;"Retire",COUNTIFS($H$2:$H$81,A8,$I$2:$I$81,"Merge*")&gt;0),1,0)</f>
        <v>0</v>
      </c>
      <c r="O8" s="72" t="n">
        <f aca="false">IF(AND(A8&lt;&gt;"",LEFT(I8,5)&lt;&gt;"Merge",I8&lt;&gt;"Retire",COUNTIFS($H$2:$H$81,A8,$I$2:$I$81,"Merge*",$J$2:$J$81,"Yes")&gt;0),1,0)</f>
        <v>0</v>
      </c>
    </row>
    <row r="9" customFormat="false" ht="15" hidden="false" customHeight="false" outlineLevel="0" collapsed="false">
      <c r="A9" s="73" t="s">
        <v>139</v>
      </c>
      <c r="B9" s="73" t="s">
        <v>130</v>
      </c>
      <c r="C9" s="73" t="s">
        <v>131</v>
      </c>
      <c r="D9" s="73" t="n">
        <v>21</v>
      </c>
      <c r="E9" s="73" t="n">
        <v>171</v>
      </c>
      <c r="F9" s="73" t="s">
        <v>124</v>
      </c>
      <c r="G9" s="73" t="s">
        <v>124</v>
      </c>
      <c r="H9" s="73"/>
      <c r="I9" s="71" t="str">
        <f aca="false">IF(A9="","",IF(OR(B9="",C9="",NOT(ISNUMBER(D9)),NOT(ISNUMBER(E9)),F9="",G9="",AND(ISNUMBER(D9),D9&lt;0),AND(ISNUMBER(E9),E9&lt;0)),"Complete inputs",IF(AND(D9&lt;3,F9="No",G9="No"),"Retire",IF(D9&lt;3,"Review with owner",IF(H9&lt;&gt;"",IF(G9="Yes","Merge, owner sign-off","Merge"),"Keep")))))</f>
        <v>Keep</v>
      </c>
      <c r="J9" s="73"/>
      <c r="K9" s="73"/>
      <c r="L9" s="72" t="n">
        <f aca="false">IF(AND(LEFT(I9,5)="Merge",H9&lt;&gt;""),IF(COUNTIFS($H$2:H9,H9,$I$2:I9,"Merge*")=1,1,0),0)</f>
        <v>0</v>
      </c>
      <c r="M9" s="72" t="n">
        <f aca="false">IF(AND(LEFT(I9,5)="Merge",H9&lt;&gt;"",J9="Yes"),IF(COUNTIFS($H$2:H9,H9,$I$2:I9,"Merge*",$J$2:J9,"Yes")=1,1,0),0)</f>
        <v>0</v>
      </c>
      <c r="N9" s="72" t="n">
        <f aca="false">IF(AND(A9&lt;&gt;"",LEFT(I9,5)&lt;&gt;"Merge",I9&lt;&gt;"Retire",COUNTIFS($H$2:$H$81,A9,$I$2:$I$81,"Merge*")&gt;0),1,0)</f>
        <v>0</v>
      </c>
      <c r="O9" s="72" t="n">
        <f aca="false">IF(AND(A9&lt;&gt;"",LEFT(I9,5)&lt;&gt;"Merge",I9&lt;&gt;"Retire",COUNTIFS($H$2:$H$81,A9,$I$2:$I$81,"Merge*",$J$2:$J$81,"Yes")&gt;0),1,0)</f>
        <v>0</v>
      </c>
    </row>
    <row r="10" customFormat="false" ht="15" hidden="false" customHeight="false" outlineLevel="0" collapsed="false">
      <c r="A10" s="73" t="s">
        <v>140</v>
      </c>
      <c r="B10" s="73" t="s">
        <v>130</v>
      </c>
      <c r="C10" s="73" t="s">
        <v>131</v>
      </c>
      <c r="D10" s="73" t="n">
        <v>18</v>
      </c>
      <c r="E10" s="73" t="n">
        <v>163</v>
      </c>
      <c r="F10" s="73" t="s">
        <v>125</v>
      </c>
      <c r="G10" s="73" t="s">
        <v>125</v>
      </c>
      <c r="H10" s="73"/>
      <c r="I10" s="71" t="str">
        <f aca="false">IF(A10="","",IF(OR(B10="",C10="",NOT(ISNUMBER(D10)),NOT(ISNUMBER(E10)),F10="",G10="",AND(ISNUMBER(D10),D10&lt;0),AND(ISNUMBER(E10),E10&lt;0)),"Complete inputs",IF(AND(D10&lt;3,F10="No",G10="No"),"Retire",IF(D10&lt;3,"Review with owner",IF(H10&lt;&gt;"",IF(G10="Yes","Merge, owner sign-off","Merge"),"Keep")))))</f>
        <v>Keep</v>
      </c>
      <c r="J10" s="73"/>
      <c r="K10" s="73"/>
      <c r="L10" s="72" t="n">
        <f aca="false">IF(AND(LEFT(I10,5)="Merge",H10&lt;&gt;""),IF(COUNTIFS($H$2:H10,H10,$I$2:I10,"Merge*")=1,1,0),0)</f>
        <v>0</v>
      </c>
      <c r="M10" s="72" t="n">
        <f aca="false">IF(AND(LEFT(I10,5)="Merge",H10&lt;&gt;"",J10="Yes"),IF(COUNTIFS($H$2:H10,H10,$I$2:I10,"Merge*",$J$2:J10,"Yes")=1,1,0),0)</f>
        <v>0</v>
      </c>
      <c r="N10" s="72" t="n">
        <f aca="false">IF(AND(A10&lt;&gt;"",LEFT(I10,5)&lt;&gt;"Merge",I10&lt;&gt;"Retire",COUNTIFS($H$2:$H$81,A10,$I$2:$I$81,"Merge*")&gt;0),1,0)</f>
        <v>0</v>
      </c>
      <c r="O10" s="72" t="n">
        <f aca="false">IF(AND(A10&lt;&gt;"",LEFT(I10,5)&lt;&gt;"Merge",I10&lt;&gt;"Retire",COUNTIFS($H$2:$H$81,A10,$I$2:$I$81,"Merge*",$J$2:$J$81,"Yes")&gt;0),1,0)</f>
        <v>0</v>
      </c>
    </row>
    <row r="11" customFormat="false" ht="15" hidden="false" customHeight="false" outlineLevel="0" collapsed="false">
      <c r="A11" s="73" t="s">
        <v>141</v>
      </c>
      <c r="B11" s="73" t="s">
        <v>130</v>
      </c>
      <c r="C11" s="73" t="s">
        <v>131</v>
      </c>
      <c r="D11" s="73" t="n">
        <v>16</v>
      </c>
      <c r="E11" s="73" t="n">
        <v>131</v>
      </c>
      <c r="F11" s="73" t="s">
        <v>124</v>
      </c>
      <c r="G11" s="73" t="s">
        <v>125</v>
      </c>
      <c r="H11" s="73"/>
      <c r="I11" s="71" t="str">
        <f aca="false">IF(A11="","",IF(OR(B11="",C11="",NOT(ISNUMBER(D11)),NOT(ISNUMBER(E11)),F11="",G11="",AND(ISNUMBER(D11),D11&lt;0),AND(ISNUMBER(E11),E11&lt;0)),"Complete inputs",IF(AND(D11&lt;3,F11="No",G11="No"),"Retire",IF(D11&lt;3,"Review with owner",IF(H11&lt;&gt;"",IF(G11="Yes","Merge, owner sign-off","Merge"),"Keep")))))</f>
        <v>Keep</v>
      </c>
      <c r="J11" s="73"/>
      <c r="K11" s="73"/>
      <c r="L11" s="72" t="n">
        <f aca="false">IF(AND(LEFT(I11,5)="Merge",H11&lt;&gt;""),IF(COUNTIFS($H$2:H11,H11,$I$2:I11,"Merge*")=1,1,0),0)</f>
        <v>0</v>
      </c>
      <c r="M11" s="72" t="n">
        <f aca="false">IF(AND(LEFT(I11,5)="Merge",H11&lt;&gt;"",J11="Yes"),IF(COUNTIFS($H$2:H11,H11,$I$2:I11,"Merge*",$J$2:J11,"Yes")=1,1,0),0)</f>
        <v>0</v>
      </c>
      <c r="N11" s="72" t="n">
        <f aca="false">IF(AND(A11&lt;&gt;"",LEFT(I11,5)&lt;&gt;"Merge",I11&lt;&gt;"Retire",COUNTIFS($H$2:$H$81,A11,$I$2:$I$81,"Merge*")&gt;0),1,0)</f>
        <v>0</v>
      </c>
      <c r="O11" s="72" t="n">
        <f aca="false">IF(AND(A11&lt;&gt;"",LEFT(I11,5)&lt;&gt;"Merge",I11&lt;&gt;"Retire",COUNTIFS($H$2:$H$81,A11,$I$2:$I$81,"Merge*",$J$2:$J$81,"Yes")&gt;0),1,0)</f>
        <v>0</v>
      </c>
    </row>
    <row r="12" customFormat="false" ht="15" hidden="false" customHeight="false" outlineLevel="0" collapsed="false">
      <c r="A12" s="73" t="s">
        <v>142</v>
      </c>
      <c r="B12" s="73" t="s">
        <v>134</v>
      </c>
      <c r="C12" s="73" t="s">
        <v>131</v>
      </c>
      <c r="D12" s="73" t="n">
        <v>44</v>
      </c>
      <c r="E12" s="73" t="n">
        <v>124</v>
      </c>
      <c r="F12" s="73" t="s">
        <v>124</v>
      </c>
      <c r="G12" s="73" t="s">
        <v>125</v>
      </c>
      <c r="H12" s="73"/>
      <c r="I12" s="71" t="str">
        <f aca="false">IF(A12="","",IF(OR(B12="",C12="",NOT(ISNUMBER(D12)),NOT(ISNUMBER(E12)),F12="",G12="",AND(ISNUMBER(D12),D12&lt;0),AND(ISNUMBER(E12),E12&lt;0)),"Complete inputs",IF(AND(D12&lt;3,F12="No",G12="No"),"Retire",IF(D12&lt;3,"Review with owner",IF(H12&lt;&gt;"",IF(G12="Yes","Merge, owner sign-off","Merge"),"Keep")))))</f>
        <v>Keep</v>
      </c>
      <c r="J12" s="73"/>
      <c r="K12" s="73"/>
      <c r="L12" s="72" t="n">
        <f aca="false">IF(AND(LEFT(I12,5)="Merge",H12&lt;&gt;""),IF(COUNTIFS($H$2:H12,H12,$I$2:I12,"Merge*")=1,1,0),0)</f>
        <v>0</v>
      </c>
      <c r="M12" s="72" t="n">
        <f aca="false">IF(AND(LEFT(I12,5)="Merge",H12&lt;&gt;"",J12="Yes"),IF(COUNTIFS($H$2:H12,H12,$I$2:I12,"Merge*",$J$2:J12,"Yes")=1,1,0),0)</f>
        <v>0</v>
      </c>
      <c r="N12" s="72" t="n">
        <f aca="false">IF(AND(A12&lt;&gt;"",LEFT(I12,5)&lt;&gt;"Merge",I12&lt;&gt;"Retire",COUNTIFS($H$2:$H$81,A12,$I$2:$I$81,"Merge*")&gt;0),1,0)</f>
        <v>0</v>
      </c>
      <c r="O12" s="72" t="n">
        <f aca="false">IF(AND(A12&lt;&gt;"",LEFT(I12,5)&lt;&gt;"Merge",I12&lt;&gt;"Retire",COUNTIFS($H$2:$H$81,A12,$I$2:$I$81,"Merge*",$J$2:$J$81,"Yes")&gt;0),1,0)</f>
        <v>0</v>
      </c>
    </row>
    <row r="13" customFormat="false" ht="15" hidden="false" customHeight="false" outlineLevel="0" collapsed="false">
      <c r="A13" s="73" t="s">
        <v>143</v>
      </c>
      <c r="B13" s="73" t="s">
        <v>130</v>
      </c>
      <c r="C13" s="73" t="s">
        <v>131</v>
      </c>
      <c r="D13" s="73" t="n">
        <v>14</v>
      </c>
      <c r="E13" s="73" t="n">
        <v>92</v>
      </c>
      <c r="F13" s="73" t="s">
        <v>124</v>
      </c>
      <c r="G13" s="73" t="s">
        <v>125</v>
      </c>
      <c r="H13" s="73"/>
      <c r="I13" s="71" t="str">
        <f aca="false">IF(A13="","",IF(OR(B13="",C13="",NOT(ISNUMBER(D13)),NOT(ISNUMBER(E13)),F13="",G13="",AND(ISNUMBER(D13),D13&lt;0),AND(ISNUMBER(E13),E13&lt;0)),"Complete inputs",IF(AND(D13&lt;3,F13="No",G13="No"),"Retire",IF(D13&lt;3,"Review with owner",IF(H13&lt;&gt;"",IF(G13="Yes","Merge, owner sign-off","Merge"),"Keep")))))</f>
        <v>Keep</v>
      </c>
      <c r="J13" s="73"/>
      <c r="K13" s="73"/>
      <c r="L13" s="72" t="n">
        <f aca="false">IF(AND(LEFT(I13,5)="Merge",H13&lt;&gt;""),IF(COUNTIFS($H$2:H13,H13,$I$2:I13,"Merge*")=1,1,0),0)</f>
        <v>0</v>
      </c>
      <c r="M13" s="72" t="n">
        <f aca="false">IF(AND(LEFT(I13,5)="Merge",H13&lt;&gt;"",J13="Yes"),IF(COUNTIFS($H$2:H13,H13,$I$2:I13,"Merge*",$J$2:J13,"Yes")=1,1,0),0)</f>
        <v>0</v>
      </c>
      <c r="N13" s="72" t="n">
        <f aca="false">IF(AND(A13&lt;&gt;"",LEFT(I13,5)&lt;&gt;"Merge",I13&lt;&gt;"Retire",COUNTIFS($H$2:$H$81,A13,$I$2:$I$81,"Merge*")&gt;0),1,0)</f>
        <v>0</v>
      </c>
      <c r="O13" s="72" t="n">
        <f aca="false">IF(AND(A13&lt;&gt;"",LEFT(I13,5)&lt;&gt;"Merge",I13&lt;&gt;"Retire",COUNTIFS($H$2:$H$81,A13,$I$2:$I$81,"Merge*",$J$2:$J$81,"Yes")&gt;0),1,0)</f>
        <v>0</v>
      </c>
    </row>
    <row r="14" customFormat="false" ht="15" hidden="false" customHeight="false" outlineLevel="0" collapsed="false">
      <c r="A14" s="73" t="s">
        <v>144</v>
      </c>
      <c r="B14" s="73" t="s">
        <v>134</v>
      </c>
      <c r="C14" s="73" t="s">
        <v>131</v>
      </c>
      <c r="D14" s="73" t="n">
        <v>15</v>
      </c>
      <c r="E14" s="73" t="n">
        <v>88</v>
      </c>
      <c r="F14" s="73" t="s">
        <v>125</v>
      </c>
      <c r="G14" s="73" t="s">
        <v>125</v>
      </c>
      <c r="H14" s="73"/>
      <c r="I14" s="71" t="str">
        <f aca="false">IF(A14="","",IF(OR(B14="",C14="",NOT(ISNUMBER(D14)),NOT(ISNUMBER(E14)),F14="",G14="",AND(ISNUMBER(D14),D14&lt;0),AND(ISNUMBER(E14),E14&lt;0)),"Complete inputs",IF(AND(D14&lt;3,F14="No",G14="No"),"Retire",IF(D14&lt;3,"Review with owner",IF(H14&lt;&gt;"",IF(G14="Yes","Merge, owner sign-off","Merge"),"Keep")))))</f>
        <v>Keep</v>
      </c>
      <c r="J14" s="73"/>
      <c r="K14" s="73"/>
      <c r="L14" s="72" t="n">
        <f aca="false">IF(AND(LEFT(I14,5)="Merge",H14&lt;&gt;""),IF(COUNTIFS($H$2:H14,H14,$I$2:I14,"Merge*")=1,1,0),0)</f>
        <v>0</v>
      </c>
      <c r="M14" s="72" t="n">
        <f aca="false">IF(AND(LEFT(I14,5)="Merge",H14&lt;&gt;"",J14="Yes"),IF(COUNTIFS($H$2:H14,H14,$I$2:I14,"Merge*",$J$2:J14,"Yes")=1,1,0),0)</f>
        <v>0</v>
      </c>
      <c r="N14" s="72" t="n">
        <f aca="false">IF(AND(A14&lt;&gt;"",LEFT(I14,5)&lt;&gt;"Merge",I14&lt;&gt;"Retire",COUNTIFS($H$2:$H$81,A14,$I$2:$I$81,"Merge*")&gt;0),1,0)</f>
        <v>0</v>
      </c>
      <c r="O14" s="72" t="n">
        <f aca="false">IF(AND(A14&lt;&gt;"",LEFT(I14,5)&lt;&gt;"Merge",I14&lt;&gt;"Retire",COUNTIFS($H$2:$H$81,A14,$I$2:$I$81,"Merge*",$J$2:$J$81,"Yes")&gt;0),1,0)</f>
        <v>0</v>
      </c>
    </row>
    <row r="15" customFormat="false" ht="15" hidden="false" customHeight="false" outlineLevel="0" collapsed="false">
      <c r="A15" s="73" t="s">
        <v>145</v>
      </c>
      <c r="B15" s="73" t="s">
        <v>130</v>
      </c>
      <c r="C15" s="73" t="s">
        <v>131</v>
      </c>
      <c r="D15" s="73" t="n">
        <v>39</v>
      </c>
      <c r="E15" s="73" t="n">
        <v>85</v>
      </c>
      <c r="F15" s="73" t="s">
        <v>124</v>
      </c>
      <c r="G15" s="73" t="s">
        <v>125</v>
      </c>
      <c r="H15" s="73"/>
      <c r="I15" s="71" t="str">
        <f aca="false">IF(A15="","",IF(OR(B15="",C15="",NOT(ISNUMBER(D15)),NOT(ISNUMBER(E15)),F15="",G15="",AND(ISNUMBER(D15),D15&lt;0),AND(ISNUMBER(E15),E15&lt;0)),"Complete inputs",IF(AND(D15&lt;3,F15="No",G15="No"),"Retire",IF(D15&lt;3,"Review with owner",IF(H15&lt;&gt;"",IF(G15="Yes","Merge, owner sign-off","Merge"),"Keep")))))</f>
        <v>Keep</v>
      </c>
      <c r="J15" s="73"/>
      <c r="K15" s="73"/>
      <c r="L15" s="72" t="n">
        <f aca="false">IF(AND(LEFT(I15,5)="Merge",H15&lt;&gt;""),IF(COUNTIFS($H$2:H15,H15,$I$2:I15,"Merge*")=1,1,0),0)</f>
        <v>0</v>
      </c>
      <c r="M15" s="72" t="n">
        <f aca="false">IF(AND(LEFT(I15,5)="Merge",H15&lt;&gt;"",J15="Yes"),IF(COUNTIFS($H$2:H15,H15,$I$2:I15,"Merge*",$J$2:J15,"Yes")=1,1,0),0)</f>
        <v>0</v>
      </c>
      <c r="N15" s="72" t="n">
        <f aca="false">IF(AND(A15&lt;&gt;"",LEFT(I15,5)&lt;&gt;"Merge",I15&lt;&gt;"Retire",COUNTIFS($H$2:$H$81,A15,$I$2:$I$81,"Merge*")&gt;0),1,0)</f>
        <v>0</v>
      </c>
      <c r="O15" s="72" t="n">
        <f aca="false">IF(AND(A15&lt;&gt;"",LEFT(I15,5)&lt;&gt;"Merge",I15&lt;&gt;"Retire",COUNTIFS($H$2:$H$81,A15,$I$2:$I$81,"Merge*",$J$2:$J$81,"Yes")&gt;0),1,0)</f>
        <v>0</v>
      </c>
    </row>
    <row r="16" customFormat="false" ht="15" hidden="false" customHeight="false" outlineLevel="0" collapsed="false">
      <c r="A16" s="73" t="s">
        <v>146</v>
      </c>
      <c r="B16" s="73" t="s">
        <v>134</v>
      </c>
      <c r="C16" s="73" t="s">
        <v>147</v>
      </c>
      <c r="D16" s="73" t="n">
        <v>4</v>
      </c>
      <c r="E16" s="73" t="n">
        <v>60</v>
      </c>
      <c r="F16" s="73" t="s">
        <v>124</v>
      </c>
      <c r="G16" s="73" t="s">
        <v>125</v>
      </c>
      <c r="H16" s="73" t="s">
        <v>148</v>
      </c>
      <c r="I16" s="71" t="str">
        <f aca="false">IF(A16="","",IF(OR(B16="",C16="",NOT(ISNUMBER(D16)),NOT(ISNUMBER(E16)),F16="",G16="",AND(ISNUMBER(D16),D16&lt;0),AND(ISNUMBER(E16),E16&lt;0)),"Complete inputs",IF(AND(D16&lt;3,F16="No",G16="No"),"Retire",IF(D16&lt;3,"Review with owner",IF(H16&lt;&gt;"",IF(G16="Yes","Merge, owner sign-off","Merge"),"Keep")))))</f>
        <v>Merge</v>
      </c>
      <c r="J16" s="73" t="s">
        <v>124</v>
      </c>
      <c r="K16" s="73" t="s">
        <v>149</v>
      </c>
      <c r="L16" s="72" t="n">
        <f aca="false">IF(AND(LEFT(I16,5)="Merge",H16&lt;&gt;""),IF(COUNTIFS($H$2:H16,H16,$I$2:I16,"Merge*")=1,1,0),0)</f>
        <v>1</v>
      </c>
      <c r="M16" s="72" t="n">
        <f aca="false">IF(AND(LEFT(I16,5)="Merge",H16&lt;&gt;"",J16="Yes"),IF(COUNTIFS($H$2:H16,H16,$I$2:I16,"Merge*",$J$2:J16,"Yes")=1,1,0),0)</f>
        <v>1</v>
      </c>
      <c r="N16" s="72" t="n">
        <f aca="false">IF(AND(A16&lt;&gt;"",LEFT(I16,5)&lt;&gt;"Merge",I16&lt;&gt;"Retire",COUNTIFS($H$2:$H$81,A16,$I$2:$I$81,"Merge*")&gt;0),1,0)</f>
        <v>0</v>
      </c>
      <c r="O16" s="72" t="n">
        <f aca="false">IF(AND(A16&lt;&gt;"",LEFT(I16,5)&lt;&gt;"Merge",I16&lt;&gt;"Retire",COUNTIFS($H$2:$H$81,A16,$I$2:$I$81,"Merge*",$J$2:$J$81,"Yes")&gt;0),1,0)</f>
        <v>0</v>
      </c>
    </row>
    <row r="17" customFormat="false" ht="15" hidden="false" customHeight="false" outlineLevel="0" collapsed="false">
      <c r="A17" s="73" t="s">
        <v>150</v>
      </c>
      <c r="B17" s="73" t="s">
        <v>122</v>
      </c>
      <c r="C17" s="73" t="s">
        <v>151</v>
      </c>
      <c r="D17" s="73" t="n">
        <v>8</v>
      </c>
      <c r="E17" s="73" t="n">
        <v>58</v>
      </c>
      <c r="F17" s="73" t="s">
        <v>125</v>
      </c>
      <c r="G17" s="73" t="s">
        <v>125</v>
      </c>
      <c r="H17" s="73" t="s">
        <v>152</v>
      </c>
      <c r="I17" s="71" t="str">
        <f aca="false">IF(A17="","",IF(OR(B17="",C17="",NOT(ISNUMBER(D17)),NOT(ISNUMBER(E17)),F17="",G17="",AND(ISNUMBER(D17),D17&lt;0),AND(ISNUMBER(E17),E17&lt;0)),"Complete inputs",IF(AND(D17&lt;3,F17="No",G17="No"),"Retire",IF(D17&lt;3,"Review with owner",IF(H17&lt;&gt;"",IF(G17="Yes","Merge, owner sign-off","Merge"),"Keep")))))</f>
        <v>Merge</v>
      </c>
      <c r="J17" s="73" t="s">
        <v>124</v>
      </c>
      <c r="K17" s="73" t="s">
        <v>149</v>
      </c>
      <c r="L17" s="72" t="n">
        <f aca="false">IF(AND(LEFT(I17,5)="Merge",H17&lt;&gt;""),IF(COUNTIFS($H$2:H17,H17,$I$2:I17,"Merge*")=1,1,0),0)</f>
        <v>1</v>
      </c>
      <c r="M17" s="72" t="n">
        <f aca="false">IF(AND(LEFT(I17,5)="Merge",H17&lt;&gt;"",J17="Yes"),IF(COUNTIFS($H$2:H17,H17,$I$2:I17,"Merge*",$J$2:J17,"Yes")=1,1,0),0)</f>
        <v>1</v>
      </c>
      <c r="N17" s="72" t="n">
        <f aca="false">IF(AND(A17&lt;&gt;"",LEFT(I17,5)&lt;&gt;"Merge",I17&lt;&gt;"Retire",COUNTIFS($H$2:$H$81,A17,$I$2:$I$81,"Merge*")&gt;0),1,0)</f>
        <v>0</v>
      </c>
      <c r="O17" s="72" t="n">
        <f aca="false">IF(AND(A17&lt;&gt;"",LEFT(I17,5)&lt;&gt;"Merge",I17&lt;&gt;"Retire",COUNTIFS($H$2:$H$81,A17,$I$2:$I$81,"Merge*",$J$2:$J$81,"Yes")&gt;0),1,0)</f>
        <v>0</v>
      </c>
    </row>
    <row r="18" customFormat="false" ht="15" hidden="false" customHeight="false" outlineLevel="0" collapsed="false">
      <c r="A18" s="73" t="s">
        <v>153</v>
      </c>
      <c r="B18" s="73" t="s">
        <v>154</v>
      </c>
      <c r="C18" s="73" t="s">
        <v>151</v>
      </c>
      <c r="D18" s="73" t="n">
        <v>11</v>
      </c>
      <c r="E18" s="73" t="n">
        <v>57</v>
      </c>
      <c r="F18" s="73" t="s">
        <v>124</v>
      </c>
      <c r="G18" s="73" t="s">
        <v>125</v>
      </c>
      <c r="H18" s="73" t="s">
        <v>155</v>
      </c>
      <c r="I18" s="71" t="str">
        <f aca="false">IF(A18="","",IF(OR(B18="",C18="",NOT(ISNUMBER(D18)),NOT(ISNUMBER(E18)),F18="",G18="",AND(ISNUMBER(D18),D18&lt;0),AND(ISNUMBER(E18),E18&lt;0)),"Complete inputs",IF(AND(D18&lt;3,F18="No",G18="No"),"Retire",IF(D18&lt;3,"Review with owner",IF(H18&lt;&gt;"",IF(G18="Yes","Merge, owner sign-off","Merge"),"Keep")))))</f>
        <v>Merge</v>
      </c>
      <c r="J18" s="73" t="s">
        <v>124</v>
      </c>
      <c r="K18" s="73" t="s">
        <v>149</v>
      </c>
      <c r="L18" s="72" t="n">
        <f aca="false">IF(AND(LEFT(I18,5)="Merge",H18&lt;&gt;""),IF(COUNTIFS($H$2:H18,H18,$I$2:I18,"Merge*")=1,1,0),0)</f>
        <v>1</v>
      </c>
      <c r="M18" s="72" t="n">
        <f aca="false">IF(AND(LEFT(I18,5)="Merge",H18&lt;&gt;"",J18="Yes"),IF(COUNTIFS($H$2:H18,H18,$I$2:I18,"Merge*",$J$2:J18,"Yes")=1,1,0),0)</f>
        <v>1</v>
      </c>
      <c r="N18" s="72" t="n">
        <f aca="false">IF(AND(A18&lt;&gt;"",LEFT(I18,5)&lt;&gt;"Merge",I18&lt;&gt;"Retire",COUNTIFS($H$2:$H$81,A18,$I$2:$I$81,"Merge*")&gt;0),1,0)</f>
        <v>0</v>
      </c>
      <c r="O18" s="72" t="n">
        <f aca="false">IF(AND(A18&lt;&gt;"",LEFT(I18,5)&lt;&gt;"Merge",I18&lt;&gt;"Retire",COUNTIFS($H$2:$H$81,A18,$I$2:$I$81,"Merge*",$J$2:$J$81,"Yes")&gt;0),1,0)</f>
        <v>0</v>
      </c>
    </row>
    <row r="19" customFormat="false" ht="15" hidden="false" customHeight="false" outlineLevel="0" collapsed="false">
      <c r="A19" s="73" t="s">
        <v>156</v>
      </c>
      <c r="B19" s="73" t="s">
        <v>122</v>
      </c>
      <c r="C19" s="73" t="s">
        <v>123</v>
      </c>
      <c r="D19" s="73" t="n">
        <v>5</v>
      </c>
      <c r="E19" s="73" t="n">
        <v>56</v>
      </c>
      <c r="F19" s="73" t="s">
        <v>125</v>
      </c>
      <c r="G19" s="73" t="s">
        <v>125</v>
      </c>
      <c r="H19" s="73" t="s">
        <v>157</v>
      </c>
      <c r="I19" s="71" t="str">
        <f aca="false">IF(A19="","",IF(OR(B19="",C19="",NOT(ISNUMBER(D19)),NOT(ISNUMBER(E19)),F19="",G19="",AND(ISNUMBER(D19),D19&lt;0),AND(ISNUMBER(E19),E19&lt;0)),"Complete inputs",IF(AND(D19&lt;3,F19="No",G19="No"),"Retire",IF(D19&lt;3,"Review with owner",IF(H19&lt;&gt;"",IF(G19="Yes","Merge, owner sign-off","Merge"),"Keep")))))</f>
        <v>Merge</v>
      </c>
      <c r="J19" s="73" t="s">
        <v>124</v>
      </c>
      <c r="K19" s="73" t="s">
        <v>149</v>
      </c>
      <c r="L19" s="72" t="n">
        <f aca="false">IF(AND(LEFT(I19,5)="Merge",H19&lt;&gt;""),IF(COUNTIFS($H$2:H19,H19,$I$2:I19,"Merge*")=1,1,0),0)</f>
        <v>1</v>
      </c>
      <c r="M19" s="72" t="n">
        <f aca="false">IF(AND(LEFT(I19,5)="Merge",H19&lt;&gt;"",J19="Yes"),IF(COUNTIFS($H$2:H19,H19,$I$2:I19,"Merge*",$J$2:J19,"Yes")=1,1,0),0)</f>
        <v>1</v>
      </c>
      <c r="N19" s="72" t="n">
        <f aca="false">IF(AND(A19&lt;&gt;"",LEFT(I19,5)&lt;&gt;"Merge",I19&lt;&gt;"Retire",COUNTIFS($H$2:$H$81,A19,$I$2:$I$81,"Merge*")&gt;0),1,0)</f>
        <v>0</v>
      </c>
      <c r="O19" s="72" t="n">
        <f aca="false">IF(AND(A19&lt;&gt;"",LEFT(I19,5)&lt;&gt;"Merge",I19&lt;&gt;"Retire",COUNTIFS($H$2:$H$81,A19,$I$2:$I$81,"Merge*",$J$2:$J$81,"Yes")&gt;0),1,0)</f>
        <v>0</v>
      </c>
    </row>
    <row r="20" customFormat="false" ht="15" hidden="false" customHeight="false" outlineLevel="0" collapsed="false">
      <c r="A20" s="73" t="s">
        <v>158</v>
      </c>
      <c r="B20" s="73" t="s">
        <v>154</v>
      </c>
      <c r="C20" s="73" t="s">
        <v>159</v>
      </c>
      <c r="D20" s="73" t="n">
        <v>11</v>
      </c>
      <c r="E20" s="73" t="n">
        <v>55</v>
      </c>
      <c r="F20" s="73" t="s">
        <v>125</v>
      </c>
      <c r="G20" s="73" t="s">
        <v>125</v>
      </c>
      <c r="H20" s="73" t="s">
        <v>126</v>
      </c>
      <c r="I20" s="71" t="str">
        <f aca="false">IF(A20="","",IF(OR(B20="",C20="",NOT(ISNUMBER(D20)),NOT(ISNUMBER(E20)),F20="",G20="",AND(ISNUMBER(D20),D20&lt;0),AND(ISNUMBER(E20),E20&lt;0)),"Complete inputs",IF(AND(D20&lt;3,F20="No",G20="No"),"Retire",IF(D20&lt;3,"Review with owner",IF(H20&lt;&gt;"",IF(G20="Yes","Merge, owner sign-off","Merge"),"Keep")))))</f>
        <v>Merge</v>
      </c>
      <c r="J20" s="73" t="s">
        <v>124</v>
      </c>
      <c r="K20" s="73" t="s">
        <v>149</v>
      </c>
      <c r="L20" s="72" t="n">
        <f aca="false">IF(AND(LEFT(I20,5)="Merge",H20&lt;&gt;""),IF(COUNTIFS($H$2:H20,H20,$I$2:I20,"Merge*")=1,1,0),0)</f>
        <v>1</v>
      </c>
      <c r="M20" s="72" t="n">
        <f aca="false">IF(AND(LEFT(I20,5)="Merge",H20&lt;&gt;"",J20="Yes"),IF(COUNTIFS($H$2:H20,H20,$I$2:I20,"Merge*",$J$2:J20,"Yes")=1,1,0),0)</f>
        <v>1</v>
      </c>
      <c r="N20" s="72" t="n">
        <f aca="false">IF(AND(A20&lt;&gt;"",LEFT(I20,5)&lt;&gt;"Merge",I20&lt;&gt;"Retire",COUNTIFS($H$2:$H$81,A20,$I$2:$I$81,"Merge*")&gt;0),1,0)</f>
        <v>0</v>
      </c>
      <c r="O20" s="72" t="n">
        <f aca="false">IF(AND(A20&lt;&gt;"",LEFT(I20,5)&lt;&gt;"Merge",I20&lt;&gt;"Retire",COUNTIFS($H$2:$H$81,A20,$I$2:$I$81,"Merge*",$J$2:$J$81,"Yes")&gt;0),1,0)</f>
        <v>0</v>
      </c>
    </row>
    <row r="21" customFormat="false" ht="15" hidden="false" customHeight="false" outlineLevel="0" collapsed="false">
      <c r="A21" s="73" t="s">
        <v>160</v>
      </c>
      <c r="B21" s="73" t="s">
        <v>134</v>
      </c>
      <c r="C21" s="73" t="s">
        <v>147</v>
      </c>
      <c r="D21" s="73" t="n">
        <v>3</v>
      </c>
      <c r="E21" s="73" t="n">
        <v>54</v>
      </c>
      <c r="F21" s="73" t="s">
        <v>125</v>
      </c>
      <c r="G21" s="73" t="s">
        <v>125</v>
      </c>
      <c r="H21" s="73" t="s">
        <v>148</v>
      </c>
      <c r="I21" s="71" t="str">
        <f aca="false">IF(A21="","",IF(OR(B21="",C21="",NOT(ISNUMBER(D21)),NOT(ISNUMBER(E21)),F21="",G21="",AND(ISNUMBER(D21),D21&lt;0),AND(ISNUMBER(E21),E21&lt;0)),"Complete inputs",IF(AND(D21&lt;3,F21="No",G21="No"),"Retire",IF(D21&lt;3,"Review with owner",IF(H21&lt;&gt;"",IF(G21="Yes","Merge, owner sign-off","Merge"),"Keep")))))</f>
        <v>Merge</v>
      </c>
      <c r="J21" s="73" t="s">
        <v>124</v>
      </c>
      <c r="K21" s="73" t="s">
        <v>149</v>
      </c>
      <c r="L21" s="72" t="n">
        <f aca="false">IF(AND(LEFT(I21,5)="Merge",H21&lt;&gt;""),IF(COUNTIFS($H$2:H21,H21,$I$2:I21,"Merge*")=1,1,0),0)</f>
        <v>0</v>
      </c>
      <c r="M21" s="72" t="n">
        <f aca="false">IF(AND(LEFT(I21,5)="Merge",H21&lt;&gt;"",J21="Yes"),IF(COUNTIFS($H$2:H21,H21,$I$2:I21,"Merge*",$J$2:J21,"Yes")=1,1,0),0)</f>
        <v>0</v>
      </c>
      <c r="N21" s="72" t="n">
        <f aca="false">IF(AND(A21&lt;&gt;"",LEFT(I21,5)&lt;&gt;"Merge",I21&lt;&gt;"Retire",COUNTIFS($H$2:$H$81,A21,$I$2:$I$81,"Merge*")&gt;0),1,0)</f>
        <v>0</v>
      </c>
      <c r="O21" s="72" t="n">
        <f aca="false">IF(AND(A21&lt;&gt;"",LEFT(I21,5)&lt;&gt;"Merge",I21&lt;&gt;"Retire",COUNTIFS($H$2:$H$81,A21,$I$2:$I$81,"Merge*",$J$2:$J$81,"Yes")&gt;0),1,0)</f>
        <v>0</v>
      </c>
    </row>
    <row r="22" customFormat="false" ht="15" hidden="false" customHeight="false" outlineLevel="0" collapsed="false">
      <c r="A22" s="73" t="s">
        <v>161</v>
      </c>
      <c r="B22" s="73" t="s">
        <v>122</v>
      </c>
      <c r="C22" s="73" t="s">
        <v>123</v>
      </c>
      <c r="D22" s="73" t="n">
        <v>3</v>
      </c>
      <c r="E22" s="73" t="n">
        <v>51</v>
      </c>
      <c r="F22" s="73" t="s">
        <v>125</v>
      </c>
      <c r="G22" s="73" t="s">
        <v>125</v>
      </c>
      <c r="H22" s="73" t="s">
        <v>162</v>
      </c>
      <c r="I22" s="71" t="str">
        <f aca="false">IF(A22="","",IF(OR(B22="",C22="",NOT(ISNUMBER(D22)),NOT(ISNUMBER(E22)),F22="",G22="",AND(ISNUMBER(D22),D22&lt;0),AND(ISNUMBER(E22),E22&lt;0)),"Complete inputs",IF(AND(D22&lt;3,F22="No",G22="No"),"Retire",IF(D22&lt;3,"Review with owner",IF(H22&lt;&gt;"",IF(G22="Yes","Merge, owner sign-off","Merge"),"Keep")))))</f>
        <v>Merge</v>
      </c>
      <c r="J22" s="73" t="s">
        <v>124</v>
      </c>
      <c r="K22" s="73" t="s">
        <v>149</v>
      </c>
      <c r="L22" s="72" t="n">
        <f aca="false">IF(AND(LEFT(I22,5)="Merge",H22&lt;&gt;""),IF(COUNTIFS($H$2:H22,H22,$I$2:I22,"Merge*")=1,1,0),0)</f>
        <v>1</v>
      </c>
      <c r="M22" s="72" t="n">
        <f aca="false">IF(AND(LEFT(I22,5)="Merge",H22&lt;&gt;"",J22="Yes"),IF(COUNTIFS($H$2:H22,H22,$I$2:I22,"Merge*",$J$2:J22,"Yes")=1,1,0),0)</f>
        <v>1</v>
      </c>
      <c r="N22" s="72" t="n">
        <f aca="false">IF(AND(A22&lt;&gt;"",LEFT(I22,5)&lt;&gt;"Merge",I22&lt;&gt;"Retire",COUNTIFS($H$2:$H$81,A22,$I$2:$I$81,"Merge*")&gt;0),1,0)</f>
        <v>0</v>
      </c>
      <c r="O22" s="72" t="n">
        <f aca="false">IF(AND(A22&lt;&gt;"",LEFT(I22,5)&lt;&gt;"Merge",I22&lt;&gt;"Retire",COUNTIFS($H$2:$H$81,A22,$I$2:$I$81,"Merge*",$J$2:$J$81,"Yes")&gt;0),1,0)</f>
        <v>0</v>
      </c>
    </row>
    <row r="23" customFormat="false" ht="15" hidden="false" customHeight="false" outlineLevel="0" collapsed="false">
      <c r="A23" s="73" t="s">
        <v>163</v>
      </c>
      <c r="B23" s="73" t="s">
        <v>122</v>
      </c>
      <c r="C23" s="73" t="s">
        <v>123</v>
      </c>
      <c r="D23" s="73" t="n">
        <v>10</v>
      </c>
      <c r="E23" s="73" t="n">
        <v>49</v>
      </c>
      <c r="F23" s="73" t="s">
        <v>125</v>
      </c>
      <c r="G23" s="73" t="s">
        <v>125</v>
      </c>
      <c r="H23" s="73" t="s">
        <v>157</v>
      </c>
      <c r="I23" s="71" t="str">
        <f aca="false">IF(A23="","",IF(OR(B23="",C23="",NOT(ISNUMBER(D23)),NOT(ISNUMBER(E23)),F23="",G23="",AND(ISNUMBER(D23),D23&lt;0),AND(ISNUMBER(E23),E23&lt;0)),"Complete inputs",IF(AND(D23&lt;3,F23="No",G23="No"),"Retire",IF(D23&lt;3,"Review with owner",IF(H23&lt;&gt;"",IF(G23="Yes","Merge, owner sign-off","Merge"),"Keep")))))</f>
        <v>Merge</v>
      </c>
      <c r="J23" s="73" t="s">
        <v>124</v>
      </c>
      <c r="K23" s="73" t="s">
        <v>149</v>
      </c>
      <c r="L23" s="72" t="n">
        <f aca="false">IF(AND(LEFT(I23,5)="Merge",H23&lt;&gt;""),IF(COUNTIFS($H$2:H23,H23,$I$2:I23,"Merge*")=1,1,0),0)</f>
        <v>0</v>
      </c>
      <c r="M23" s="72" t="n">
        <f aca="false">IF(AND(LEFT(I23,5)="Merge",H23&lt;&gt;"",J23="Yes"),IF(COUNTIFS($H$2:H23,H23,$I$2:I23,"Merge*",$J$2:J23,"Yes")=1,1,0),0)</f>
        <v>0</v>
      </c>
      <c r="N23" s="72" t="n">
        <f aca="false">IF(AND(A23&lt;&gt;"",LEFT(I23,5)&lt;&gt;"Merge",I23&lt;&gt;"Retire",COUNTIFS($H$2:$H$81,A23,$I$2:$I$81,"Merge*")&gt;0),1,0)</f>
        <v>0</v>
      </c>
      <c r="O23" s="72" t="n">
        <f aca="false">IF(AND(A23&lt;&gt;"",LEFT(I23,5)&lt;&gt;"Merge",I23&lt;&gt;"Retire",COUNTIFS($H$2:$H$81,A23,$I$2:$I$81,"Merge*",$J$2:$J$81,"Yes")&gt;0),1,0)</f>
        <v>0</v>
      </c>
    </row>
    <row r="24" customFormat="false" ht="15" hidden="false" customHeight="false" outlineLevel="0" collapsed="false">
      <c r="A24" s="73" t="s">
        <v>164</v>
      </c>
      <c r="B24" s="73" t="s">
        <v>154</v>
      </c>
      <c r="C24" s="73" t="s">
        <v>151</v>
      </c>
      <c r="D24" s="73" t="n">
        <v>4</v>
      </c>
      <c r="E24" s="73" t="n">
        <v>48</v>
      </c>
      <c r="F24" s="73" t="s">
        <v>125</v>
      </c>
      <c r="G24" s="73" t="s">
        <v>125</v>
      </c>
      <c r="H24" s="73" t="s">
        <v>155</v>
      </c>
      <c r="I24" s="71" t="str">
        <f aca="false">IF(A24="","",IF(OR(B24="",C24="",NOT(ISNUMBER(D24)),NOT(ISNUMBER(E24)),F24="",G24="",AND(ISNUMBER(D24),D24&lt;0),AND(ISNUMBER(E24),E24&lt;0)),"Complete inputs",IF(AND(D24&lt;3,F24="No",G24="No"),"Retire",IF(D24&lt;3,"Review with owner",IF(H24&lt;&gt;"",IF(G24="Yes","Merge, owner sign-off","Merge"),"Keep")))))</f>
        <v>Merge</v>
      </c>
      <c r="J24" s="73" t="s">
        <v>124</v>
      </c>
      <c r="K24" s="73" t="s">
        <v>149</v>
      </c>
      <c r="L24" s="72" t="n">
        <f aca="false">IF(AND(LEFT(I24,5)="Merge",H24&lt;&gt;""),IF(COUNTIFS($H$2:H24,H24,$I$2:I24,"Merge*")=1,1,0),0)</f>
        <v>0</v>
      </c>
      <c r="M24" s="72" t="n">
        <f aca="false">IF(AND(LEFT(I24,5)="Merge",H24&lt;&gt;"",J24="Yes"),IF(COUNTIFS($H$2:H24,H24,$I$2:I24,"Merge*",$J$2:J24,"Yes")=1,1,0),0)</f>
        <v>0</v>
      </c>
      <c r="N24" s="72" t="n">
        <f aca="false">IF(AND(A24&lt;&gt;"",LEFT(I24,5)&lt;&gt;"Merge",I24&lt;&gt;"Retire",COUNTIFS($H$2:$H$81,A24,$I$2:$I$81,"Merge*")&gt;0),1,0)</f>
        <v>0</v>
      </c>
      <c r="O24" s="72" t="n">
        <f aca="false">IF(AND(A24&lt;&gt;"",LEFT(I24,5)&lt;&gt;"Merge",I24&lt;&gt;"Retire",COUNTIFS($H$2:$H$81,A24,$I$2:$I$81,"Merge*",$J$2:$J$81,"Yes")&gt;0),1,0)</f>
        <v>0</v>
      </c>
    </row>
    <row r="25" customFormat="false" ht="15" hidden="false" customHeight="false" outlineLevel="0" collapsed="false">
      <c r="A25" s="73" t="s">
        <v>165</v>
      </c>
      <c r="B25" s="73" t="s">
        <v>154</v>
      </c>
      <c r="C25" s="73" t="s">
        <v>159</v>
      </c>
      <c r="D25" s="73" t="n">
        <v>12</v>
      </c>
      <c r="E25" s="73" t="n">
        <v>48</v>
      </c>
      <c r="F25" s="73" t="s">
        <v>124</v>
      </c>
      <c r="G25" s="73" t="s">
        <v>125</v>
      </c>
      <c r="H25" s="73" t="s">
        <v>126</v>
      </c>
      <c r="I25" s="71" t="str">
        <f aca="false">IF(A25="","",IF(OR(B25="",C25="",NOT(ISNUMBER(D25)),NOT(ISNUMBER(E25)),F25="",G25="",AND(ISNUMBER(D25),D25&lt;0),AND(ISNUMBER(E25),E25&lt;0)),"Complete inputs",IF(AND(D25&lt;3,F25="No",G25="No"),"Retire",IF(D25&lt;3,"Review with owner",IF(H25&lt;&gt;"",IF(G25="Yes","Merge, owner sign-off","Merge"),"Keep")))))</f>
        <v>Merge</v>
      </c>
      <c r="J25" s="73" t="s">
        <v>124</v>
      </c>
      <c r="K25" s="73" t="s">
        <v>149</v>
      </c>
      <c r="L25" s="72" t="n">
        <f aca="false">IF(AND(LEFT(I25,5)="Merge",H25&lt;&gt;""),IF(COUNTIFS($H$2:H25,H25,$I$2:I25,"Merge*")=1,1,0),0)</f>
        <v>0</v>
      </c>
      <c r="M25" s="72" t="n">
        <f aca="false">IF(AND(LEFT(I25,5)="Merge",H25&lt;&gt;"",J25="Yes"),IF(COUNTIFS($H$2:H25,H25,$I$2:I25,"Merge*",$J$2:J25,"Yes")=1,1,0),0)</f>
        <v>0</v>
      </c>
      <c r="N25" s="72" t="n">
        <f aca="false">IF(AND(A25&lt;&gt;"",LEFT(I25,5)&lt;&gt;"Merge",I25&lt;&gt;"Retire",COUNTIFS($H$2:$H$81,A25,$I$2:$I$81,"Merge*")&gt;0),1,0)</f>
        <v>0</v>
      </c>
      <c r="O25" s="72" t="n">
        <f aca="false">IF(AND(A25&lt;&gt;"",LEFT(I25,5)&lt;&gt;"Merge",I25&lt;&gt;"Retire",COUNTIFS($H$2:$H$81,A25,$I$2:$I$81,"Merge*",$J$2:$J$81,"Yes")&gt;0),1,0)</f>
        <v>0</v>
      </c>
    </row>
    <row r="26" customFormat="false" ht="15" hidden="false" customHeight="false" outlineLevel="0" collapsed="false">
      <c r="A26" s="73" t="s">
        <v>166</v>
      </c>
      <c r="B26" s="73" t="s">
        <v>154</v>
      </c>
      <c r="C26" s="73" t="s">
        <v>159</v>
      </c>
      <c r="D26" s="73" t="n">
        <v>3</v>
      </c>
      <c r="E26" s="73" t="n">
        <v>47</v>
      </c>
      <c r="F26" s="73" t="s">
        <v>124</v>
      </c>
      <c r="G26" s="73" t="s">
        <v>125</v>
      </c>
      <c r="H26" s="73" t="s">
        <v>167</v>
      </c>
      <c r="I26" s="71" t="str">
        <f aca="false">IF(A26="","",IF(OR(B26="",C26="",NOT(ISNUMBER(D26)),NOT(ISNUMBER(E26)),F26="",G26="",AND(ISNUMBER(D26),D26&lt;0),AND(ISNUMBER(E26),E26&lt;0)),"Complete inputs",IF(AND(D26&lt;3,F26="No",G26="No"),"Retire",IF(D26&lt;3,"Review with owner",IF(H26&lt;&gt;"",IF(G26="Yes","Merge, owner sign-off","Merge"),"Keep")))))</f>
        <v>Merge</v>
      </c>
      <c r="J26" s="73" t="s">
        <v>124</v>
      </c>
      <c r="K26" s="73" t="s">
        <v>149</v>
      </c>
      <c r="L26" s="72" t="n">
        <f aca="false">IF(AND(LEFT(I26,5)="Merge",H26&lt;&gt;""),IF(COUNTIFS($H$2:H26,H26,$I$2:I26,"Merge*")=1,1,0),0)</f>
        <v>1</v>
      </c>
      <c r="M26" s="72" t="n">
        <f aca="false">IF(AND(LEFT(I26,5)="Merge",H26&lt;&gt;"",J26="Yes"),IF(COUNTIFS($H$2:H26,H26,$I$2:I26,"Merge*",$J$2:J26,"Yes")=1,1,0),0)</f>
        <v>1</v>
      </c>
      <c r="N26" s="72" t="n">
        <f aca="false">IF(AND(A26&lt;&gt;"",LEFT(I26,5)&lt;&gt;"Merge",I26&lt;&gt;"Retire",COUNTIFS($H$2:$H$81,A26,$I$2:$I$81,"Merge*")&gt;0),1,0)</f>
        <v>0</v>
      </c>
      <c r="O26" s="72" t="n">
        <f aca="false">IF(AND(A26&lt;&gt;"",LEFT(I26,5)&lt;&gt;"Merge",I26&lt;&gt;"Retire",COUNTIFS($H$2:$H$81,A26,$I$2:$I$81,"Merge*",$J$2:$J$81,"Yes")&gt;0),1,0)</f>
        <v>0</v>
      </c>
    </row>
    <row r="27" customFormat="false" ht="15" hidden="false" customHeight="false" outlineLevel="0" collapsed="false">
      <c r="A27" s="73" t="s">
        <v>168</v>
      </c>
      <c r="B27" s="73" t="s">
        <v>122</v>
      </c>
      <c r="C27" s="73" t="s">
        <v>123</v>
      </c>
      <c r="D27" s="73" t="n">
        <v>13</v>
      </c>
      <c r="E27" s="73" t="n">
        <v>46</v>
      </c>
      <c r="F27" s="73" t="s">
        <v>125</v>
      </c>
      <c r="G27" s="73" t="s">
        <v>125</v>
      </c>
      <c r="H27" s="73" t="s">
        <v>162</v>
      </c>
      <c r="I27" s="71" t="str">
        <f aca="false">IF(A27="","",IF(OR(B27="",C27="",NOT(ISNUMBER(D27)),NOT(ISNUMBER(E27)),F27="",G27="",AND(ISNUMBER(D27),D27&lt;0),AND(ISNUMBER(E27),E27&lt;0)),"Complete inputs",IF(AND(D27&lt;3,F27="No",G27="No"),"Retire",IF(D27&lt;3,"Review with owner",IF(H27&lt;&gt;"",IF(G27="Yes","Merge, owner sign-off","Merge"),"Keep")))))</f>
        <v>Merge</v>
      </c>
      <c r="J27" s="73" t="s">
        <v>124</v>
      </c>
      <c r="K27" s="73" t="s">
        <v>149</v>
      </c>
      <c r="L27" s="72" t="n">
        <f aca="false">IF(AND(LEFT(I27,5)="Merge",H27&lt;&gt;""),IF(COUNTIFS($H$2:H27,H27,$I$2:I27,"Merge*")=1,1,0),0)</f>
        <v>0</v>
      </c>
      <c r="M27" s="72" t="n">
        <f aca="false">IF(AND(LEFT(I27,5)="Merge",H27&lt;&gt;"",J27="Yes"),IF(COUNTIFS($H$2:H27,H27,$I$2:I27,"Merge*",$J$2:J27,"Yes")=1,1,0),0)</f>
        <v>0</v>
      </c>
      <c r="N27" s="72" t="n">
        <f aca="false">IF(AND(A27&lt;&gt;"",LEFT(I27,5)&lt;&gt;"Merge",I27&lt;&gt;"Retire",COUNTIFS($H$2:$H$81,A27,$I$2:$I$81,"Merge*")&gt;0),1,0)</f>
        <v>0</v>
      </c>
      <c r="O27" s="72" t="n">
        <f aca="false">IF(AND(A27&lt;&gt;"",LEFT(I27,5)&lt;&gt;"Merge",I27&lt;&gt;"Retire",COUNTIFS($H$2:$H$81,A27,$I$2:$I$81,"Merge*",$J$2:$J$81,"Yes")&gt;0),1,0)</f>
        <v>0</v>
      </c>
    </row>
    <row r="28" customFormat="false" ht="15" hidden="false" customHeight="false" outlineLevel="0" collapsed="false">
      <c r="A28" s="73" t="s">
        <v>169</v>
      </c>
      <c r="B28" s="73" t="s">
        <v>134</v>
      </c>
      <c r="C28" s="73" t="s">
        <v>170</v>
      </c>
      <c r="D28" s="73" t="n">
        <v>4</v>
      </c>
      <c r="E28" s="73" t="n">
        <v>44</v>
      </c>
      <c r="F28" s="73" t="s">
        <v>124</v>
      </c>
      <c r="G28" s="73" t="s">
        <v>125</v>
      </c>
      <c r="H28" s="73" t="s">
        <v>171</v>
      </c>
      <c r="I28" s="71" t="str">
        <f aca="false">IF(A28="","",IF(OR(B28="",C28="",NOT(ISNUMBER(D28)),NOT(ISNUMBER(E28)),F28="",G28="",AND(ISNUMBER(D28),D28&lt;0),AND(ISNUMBER(E28),E28&lt;0)),"Complete inputs",IF(AND(D28&lt;3,F28="No",G28="No"),"Retire",IF(D28&lt;3,"Review with owner",IF(H28&lt;&gt;"",IF(G28="Yes","Merge, owner sign-off","Merge"),"Keep")))))</f>
        <v>Merge</v>
      </c>
      <c r="J28" s="73" t="s">
        <v>124</v>
      </c>
      <c r="K28" s="73" t="s">
        <v>149</v>
      </c>
      <c r="L28" s="72" t="n">
        <f aca="false">IF(AND(LEFT(I28,5)="Merge",H28&lt;&gt;""),IF(COUNTIFS($H$2:H28,H28,$I$2:I28,"Merge*")=1,1,0),0)</f>
        <v>1</v>
      </c>
      <c r="M28" s="72" t="n">
        <f aca="false">IF(AND(LEFT(I28,5)="Merge",H28&lt;&gt;"",J28="Yes"),IF(COUNTIFS($H$2:H28,H28,$I$2:I28,"Merge*",$J$2:J28,"Yes")=1,1,0),0)</f>
        <v>1</v>
      </c>
      <c r="N28" s="72" t="n">
        <f aca="false">IF(AND(A28&lt;&gt;"",LEFT(I28,5)&lt;&gt;"Merge",I28&lt;&gt;"Retire",COUNTIFS($H$2:$H$81,A28,$I$2:$I$81,"Merge*")&gt;0),1,0)</f>
        <v>0</v>
      </c>
      <c r="O28" s="72" t="n">
        <f aca="false">IF(AND(A28&lt;&gt;"",LEFT(I28,5)&lt;&gt;"Merge",I28&lt;&gt;"Retire",COUNTIFS($H$2:$H$81,A28,$I$2:$I$81,"Merge*",$J$2:$J$81,"Yes")&gt;0),1,0)</f>
        <v>0</v>
      </c>
    </row>
    <row r="29" customFormat="false" ht="15" hidden="false" customHeight="false" outlineLevel="0" collapsed="false">
      <c r="A29" s="73" t="s">
        <v>172</v>
      </c>
      <c r="B29" s="73" t="s">
        <v>122</v>
      </c>
      <c r="C29" s="73" t="s">
        <v>151</v>
      </c>
      <c r="D29" s="73" t="n">
        <v>11</v>
      </c>
      <c r="E29" s="73" t="n">
        <v>43</v>
      </c>
      <c r="F29" s="73" t="s">
        <v>125</v>
      </c>
      <c r="G29" s="73" t="s">
        <v>125</v>
      </c>
      <c r="H29" s="73" t="s">
        <v>152</v>
      </c>
      <c r="I29" s="71" t="str">
        <f aca="false">IF(A29="","",IF(OR(B29="",C29="",NOT(ISNUMBER(D29)),NOT(ISNUMBER(E29)),F29="",G29="",AND(ISNUMBER(D29),D29&lt;0),AND(ISNUMBER(E29),E29&lt;0)),"Complete inputs",IF(AND(D29&lt;3,F29="No",G29="No"),"Retire",IF(D29&lt;3,"Review with owner",IF(H29&lt;&gt;"",IF(G29="Yes","Merge, owner sign-off","Merge"),"Keep")))))</f>
        <v>Merge</v>
      </c>
      <c r="J29" s="73" t="s">
        <v>124</v>
      </c>
      <c r="K29" s="73" t="s">
        <v>149</v>
      </c>
      <c r="L29" s="72" t="n">
        <f aca="false">IF(AND(LEFT(I29,5)="Merge",H29&lt;&gt;""),IF(COUNTIFS($H$2:H29,H29,$I$2:I29,"Merge*")=1,1,0),0)</f>
        <v>0</v>
      </c>
      <c r="M29" s="72" t="n">
        <f aca="false">IF(AND(LEFT(I29,5)="Merge",H29&lt;&gt;"",J29="Yes"),IF(COUNTIFS($H$2:H29,H29,$I$2:I29,"Merge*",$J$2:J29,"Yes")=1,1,0),0)</f>
        <v>0</v>
      </c>
      <c r="N29" s="72" t="n">
        <f aca="false">IF(AND(A29&lt;&gt;"",LEFT(I29,5)&lt;&gt;"Merge",I29&lt;&gt;"Retire",COUNTIFS($H$2:$H$81,A29,$I$2:$I$81,"Merge*")&gt;0),1,0)</f>
        <v>0</v>
      </c>
      <c r="O29" s="72" t="n">
        <f aca="false">IF(AND(A29&lt;&gt;"",LEFT(I29,5)&lt;&gt;"Merge",I29&lt;&gt;"Retire",COUNTIFS($H$2:$H$81,A29,$I$2:$I$81,"Merge*",$J$2:$J$81,"Yes")&gt;0),1,0)</f>
        <v>0</v>
      </c>
    </row>
    <row r="30" customFormat="false" ht="15" hidden="false" customHeight="false" outlineLevel="0" collapsed="false">
      <c r="A30" s="73" t="s">
        <v>173</v>
      </c>
      <c r="B30" s="73" t="s">
        <v>122</v>
      </c>
      <c r="C30" s="73" t="s">
        <v>123</v>
      </c>
      <c r="D30" s="73" t="n">
        <v>6</v>
      </c>
      <c r="E30" s="73" t="n">
        <v>43</v>
      </c>
      <c r="F30" s="73" t="s">
        <v>125</v>
      </c>
      <c r="G30" s="73" t="s">
        <v>125</v>
      </c>
      <c r="H30" s="73" t="s">
        <v>162</v>
      </c>
      <c r="I30" s="71" t="str">
        <f aca="false">IF(A30="","",IF(OR(B30="",C30="",NOT(ISNUMBER(D30)),NOT(ISNUMBER(E30)),F30="",G30="",AND(ISNUMBER(D30),D30&lt;0),AND(ISNUMBER(E30),E30&lt;0)),"Complete inputs",IF(AND(D30&lt;3,F30="No",G30="No"),"Retire",IF(D30&lt;3,"Review with owner",IF(H30&lt;&gt;"",IF(G30="Yes","Merge, owner sign-off","Merge"),"Keep")))))</f>
        <v>Merge</v>
      </c>
      <c r="J30" s="73" t="s">
        <v>124</v>
      </c>
      <c r="K30" s="73" t="s">
        <v>149</v>
      </c>
      <c r="L30" s="72" t="n">
        <f aca="false">IF(AND(LEFT(I30,5)="Merge",H30&lt;&gt;""),IF(COUNTIFS($H$2:H30,H30,$I$2:I30,"Merge*")=1,1,0),0)</f>
        <v>0</v>
      </c>
      <c r="M30" s="72" t="n">
        <f aca="false">IF(AND(LEFT(I30,5)="Merge",H30&lt;&gt;"",J30="Yes"),IF(COUNTIFS($H$2:H30,H30,$I$2:I30,"Merge*",$J$2:J30,"Yes")=1,1,0),0)</f>
        <v>0</v>
      </c>
      <c r="N30" s="72" t="n">
        <f aca="false">IF(AND(A30&lt;&gt;"",LEFT(I30,5)&lt;&gt;"Merge",I30&lt;&gt;"Retire",COUNTIFS($H$2:$H$81,A30,$I$2:$I$81,"Merge*")&gt;0),1,0)</f>
        <v>0</v>
      </c>
      <c r="O30" s="72" t="n">
        <f aca="false">IF(AND(A30&lt;&gt;"",LEFT(I30,5)&lt;&gt;"Merge",I30&lt;&gt;"Retire",COUNTIFS($H$2:$H$81,A30,$I$2:$I$81,"Merge*",$J$2:$J$81,"Yes")&gt;0),1,0)</f>
        <v>0</v>
      </c>
    </row>
    <row r="31" customFormat="false" ht="15" hidden="false" customHeight="false" outlineLevel="0" collapsed="false">
      <c r="A31" s="73" t="s">
        <v>174</v>
      </c>
      <c r="B31" s="73" t="s">
        <v>134</v>
      </c>
      <c r="C31" s="73" t="s">
        <v>147</v>
      </c>
      <c r="D31" s="73" t="n">
        <v>10</v>
      </c>
      <c r="E31" s="73" t="n">
        <v>38</v>
      </c>
      <c r="F31" s="73" t="s">
        <v>125</v>
      </c>
      <c r="G31" s="73" t="s">
        <v>125</v>
      </c>
      <c r="H31" s="73" t="s">
        <v>148</v>
      </c>
      <c r="I31" s="71" t="str">
        <f aca="false">IF(A31="","",IF(OR(B31="",C31="",NOT(ISNUMBER(D31)),NOT(ISNUMBER(E31)),F31="",G31="",AND(ISNUMBER(D31),D31&lt;0),AND(ISNUMBER(E31),E31&lt;0)),"Complete inputs",IF(AND(D31&lt;3,F31="No",G31="No"),"Retire",IF(D31&lt;3,"Review with owner",IF(H31&lt;&gt;"",IF(G31="Yes","Merge, owner sign-off","Merge"),"Keep")))))</f>
        <v>Merge</v>
      </c>
      <c r="J31" s="73" t="s">
        <v>124</v>
      </c>
      <c r="K31" s="73" t="s">
        <v>149</v>
      </c>
      <c r="L31" s="72" t="n">
        <f aca="false">IF(AND(LEFT(I31,5)="Merge",H31&lt;&gt;""),IF(COUNTIFS($H$2:H31,H31,$I$2:I31,"Merge*")=1,1,0),0)</f>
        <v>0</v>
      </c>
      <c r="M31" s="72" t="n">
        <f aca="false">IF(AND(LEFT(I31,5)="Merge",H31&lt;&gt;"",J31="Yes"),IF(COUNTIFS($H$2:H31,H31,$I$2:I31,"Merge*",$J$2:J31,"Yes")=1,1,0),0)</f>
        <v>0</v>
      </c>
      <c r="N31" s="72" t="n">
        <f aca="false">IF(AND(A31&lt;&gt;"",LEFT(I31,5)&lt;&gt;"Merge",I31&lt;&gt;"Retire",COUNTIFS($H$2:$H$81,A31,$I$2:$I$81,"Merge*")&gt;0),1,0)</f>
        <v>0</v>
      </c>
      <c r="O31" s="72" t="n">
        <f aca="false">IF(AND(A31&lt;&gt;"",LEFT(I31,5)&lt;&gt;"Merge",I31&lt;&gt;"Retire",COUNTIFS($H$2:$H$81,A31,$I$2:$I$81,"Merge*",$J$2:$J$81,"Yes")&gt;0),1,0)</f>
        <v>0</v>
      </c>
    </row>
    <row r="32" customFormat="false" ht="15" hidden="false" customHeight="false" outlineLevel="0" collapsed="false">
      <c r="A32" s="73" t="s">
        <v>175</v>
      </c>
      <c r="B32" s="73" t="s">
        <v>154</v>
      </c>
      <c r="C32" s="73" t="s">
        <v>159</v>
      </c>
      <c r="D32" s="73" t="n">
        <v>12</v>
      </c>
      <c r="E32" s="73" t="n">
        <v>37</v>
      </c>
      <c r="F32" s="73" t="s">
        <v>124</v>
      </c>
      <c r="G32" s="73" t="s">
        <v>125</v>
      </c>
      <c r="H32" s="73" t="s">
        <v>167</v>
      </c>
      <c r="I32" s="71" t="str">
        <f aca="false">IF(A32="","",IF(OR(B32="",C32="",NOT(ISNUMBER(D32)),NOT(ISNUMBER(E32)),F32="",G32="",AND(ISNUMBER(D32),D32&lt;0),AND(ISNUMBER(E32),E32&lt;0)),"Complete inputs",IF(AND(D32&lt;3,F32="No",G32="No"),"Retire",IF(D32&lt;3,"Review with owner",IF(H32&lt;&gt;"",IF(G32="Yes","Merge, owner sign-off","Merge"),"Keep")))))</f>
        <v>Merge</v>
      </c>
      <c r="J32" s="73" t="s">
        <v>124</v>
      </c>
      <c r="K32" s="73" t="s">
        <v>149</v>
      </c>
      <c r="L32" s="72" t="n">
        <f aca="false">IF(AND(LEFT(I32,5)="Merge",H32&lt;&gt;""),IF(COUNTIFS($H$2:H32,H32,$I$2:I32,"Merge*")=1,1,0),0)</f>
        <v>0</v>
      </c>
      <c r="M32" s="72" t="n">
        <f aca="false">IF(AND(LEFT(I32,5)="Merge",H32&lt;&gt;"",J32="Yes"),IF(COUNTIFS($H$2:H32,H32,$I$2:I32,"Merge*",$J$2:J32,"Yes")=1,1,0),0)</f>
        <v>0</v>
      </c>
      <c r="N32" s="72" t="n">
        <f aca="false">IF(AND(A32&lt;&gt;"",LEFT(I32,5)&lt;&gt;"Merge",I32&lt;&gt;"Retire",COUNTIFS($H$2:$H$81,A32,$I$2:$I$81,"Merge*")&gt;0),1,0)</f>
        <v>0</v>
      </c>
      <c r="O32" s="72" t="n">
        <f aca="false">IF(AND(A32&lt;&gt;"",LEFT(I32,5)&lt;&gt;"Merge",I32&lt;&gt;"Retire",COUNTIFS($H$2:$H$81,A32,$I$2:$I$81,"Merge*",$J$2:$J$81,"Yes")&gt;0),1,0)</f>
        <v>0</v>
      </c>
    </row>
    <row r="33" customFormat="false" ht="15" hidden="false" customHeight="false" outlineLevel="0" collapsed="false">
      <c r="A33" s="73" t="s">
        <v>176</v>
      </c>
      <c r="B33" s="73" t="s">
        <v>122</v>
      </c>
      <c r="C33" s="73" t="s">
        <v>123</v>
      </c>
      <c r="D33" s="73" t="n">
        <v>10</v>
      </c>
      <c r="E33" s="73" t="n">
        <v>35</v>
      </c>
      <c r="F33" s="73" t="s">
        <v>125</v>
      </c>
      <c r="G33" s="73" t="s">
        <v>125</v>
      </c>
      <c r="H33" s="73" t="s">
        <v>157</v>
      </c>
      <c r="I33" s="71" t="str">
        <f aca="false">IF(A33="","",IF(OR(B33="",C33="",NOT(ISNUMBER(D33)),NOT(ISNUMBER(E33)),F33="",G33="",AND(ISNUMBER(D33),D33&lt;0),AND(ISNUMBER(E33),E33&lt;0)),"Complete inputs",IF(AND(D33&lt;3,F33="No",G33="No"),"Retire",IF(D33&lt;3,"Review with owner",IF(H33&lt;&gt;"",IF(G33="Yes","Merge, owner sign-off","Merge"),"Keep")))))</f>
        <v>Merge</v>
      </c>
      <c r="J33" s="73" t="s">
        <v>124</v>
      </c>
      <c r="K33" s="73" t="s">
        <v>149</v>
      </c>
      <c r="L33" s="72" t="n">
        <f aca="false">IF(AND(LEFT(I33,5)="Merge",H33&lt;&gt;""),IF(COUNTIFS($H$2:H33,H33,$I$2:I33,"Merge*")=1,1,0),0)</f>
        <v>0</v>
      </c>
      <c r="M33" s="72" t="n">
        <f aca="false">IF(AND(LEFT(I33,5)="Merge",H33&lt;&gt;"",J33="Yes"),IF(COUNTIFS($H$2:H33,H33,$I$2:I33,"Merge*",$J$2:J33,"Yes")=1,1,0),0)</f>
        <v>0</v>
      </c>
      <c r="N33" s="72" t="n">
        <f aca="false">IF(AND(A33&lt;&gt;"",LEFT(I33,5)&lt;&gt;"Merge",I33&lt;&gt;"Retire",COUNTIFS($H$2:$H$81,A33,$I$2:$I$81,"Merge*")&gt;0),1,0)</f>
        <v>0</v>
      </c>
      <c r="O33" s="72" t="n">
        <f aca="false">IF(AND(A33&lt;&gt;"",LEFT(I33,5)&lt;&gt;"Merge",I33&lt;&gt;"Retire",COUNTIFS($H$2:$H$81,A33,$I$2:$I$81,"Merge*",$J$2:$J$81,"Yes")&gt;0),1,0)</f>
        <v>0</v>
      </c>
    </row>
    <row r="34" customFormat="false" ht="15" hidden="false" customHeight="false" outlineLevel="0" collapsed="false">
      <c r="A34" s="73" t="s">
        <v>177</v>
      </c>
      <c r="B34" s="73" t="s">
        <v>122</v>
      </c>
      <c r="C34" s="73" t="s">
        <v>123</v>
      </c>
      <c r="D34" s="73" t="n">
        <v>9</v>
      </c>
      <c r="E34" s="73" t="n">
        <v>32</v>
      </c>
      <c r="F34" s="73" t="s">
        <v>125</v>
      </c>
      <c r="G34" s="73" t="s">
        <v>125</v>
      </c>
      <c r="H34" s="73" t="s">
        <v>162</v>
      </c>
      <c r="I34" s="71" t="str">
        <f aca="false">IF(A34="","",IF(OR(B34="",C34="",NOT(ISNUMBER(D34)),NOT(ISNUMBER(E34)),F34="",G34="",AND(ISNUMBER(D34),D34&lt;0),AND(ISNUMBER(E34),E34&lt;0)),"Complete inputs",IF(AND(D34&lt;3,F34="No",G34="No"),"Retire",IF(D34&lt;3,"Review with owner",IF(H34&lt;&gt;"",IF(G34="Yes","Merge, owner sign-off","Merge"),"Keep")))))</f>
        <v>Merge</v>
      </c>
      <c r="J34" s="73" t="s">
        <v>124</v>
      </c>
      <c r="K34" s="73" t="s">
        <v>149</v>
      </c>
      <c r="L34" s="72" t="n">
        <f aca="false">IF(AND(LEFT(I34,5)="Merge",H34&lt;&gt;""),IF(COUNTIFS($H$2:H34,H34,$I$2:I34,"Merge*")=1,1,0),0)</f>
        <v>0</v>
      </c>
      <c r="M34" s="72" t="n">
        <f aca="false">IF(AND(LEFT(I34,5)="Merge",H34&lt;&gt;"",J34="Yes"),IF(COUNTIFS($H$2:H34,H34,$I$2:I34,"Merge*",$J$2:J34,"Yes")=1,1,0),0)</f>
        <v>0</v>
      </c>
      <c r="N34" s="72" t="n">
        <f aca="false">IF(AND(A34&lt;&gt;"",LEFT(I34,5)&lt;&gt;"Merge",I34&lt;&gt;"Retire",COUNTIFS($H$2:$H$81,A34,$I$2:$I$81,"Merge*")&gt;0),1,0)</f>
        <v>0</v>
      </c>
      <c r="O34" s="72" t="n">
        <f aca="false">IF(AND(A34&lt;&gt;"",LEFT(I34,5)&lt;&gt;"Merge",I34&lt;&gt;"Retire",COUNTIFS($H$2:$H$81,A34,$I$2:$I$81,"Merge*",$J$2:$J$81,"Yes")&gt;0),1,0)</f>
        <v>0</v>
      </c>
    </row>
    <row r="35" customFormat="false" ht="15" hidden="false" customHeight="false" outlineLevel="0" collapsed="false">
      <c r="A35" s="73" t="s">
        <v>178</v>
      </c>
      <c r="B35" s="73" t="s">
        <v>154</v>
      </c>
      <c r="C35" s="73" t="s">
        <v>159</v>
      </c>
      <c r="D35" s="73" t="n">
        <v>12</v>
      </c>
      <c r="E35" s="73" t="n">
        <v>31</v>
      </c>
      <c r="F35" s="73" t="s">
        <v>125</v>
      </c>
      <c r="G35" s="73" t="s">
        <v>125</v>
      </c>
      <c r="H35" s="73" t="s">
        <v>126</v>
      </c>
      <c r="I35" s="71" t="str">
        <f aca="false">IF(A35="","",IF(OR(B35="",C35="",NOT(ISNUMBER(D35)),NOT(ISNUMBER(E35)),F35="",G35="",AND(ISNUMBER(D35),D35&lt;0),AND(ISNUMBER(E35),E35&lt;0)),"Complete inputs",IF(AND(D35&lt;3,F35="No",G35="No"),"Retire",IF(D35&lt;3,"Review with owner",IF(H35&lt;&gt;"",IF(G35="Yes","Merge, owner sign-off","Merge"),"Keep")))))</f>
        <v>Merge</v>
      </c>
      <c r="J35" s="73" t="s">
        <v>124</v>
      </c>
      <c r="K35" s="73" t="s">
        <v>149</v>
      </c>
      <c r="L35" s="72" t="n">
        <f aca="false">IF(AND(LEFT(I35,5)="Merge",H35&lt;&gt;""),IF(COUNTIFS($H$2:H35,H35,$I$2:I35,"Merge*")=1,1,0),0)</f>
        <v>0</v>
      </c>
      <c r="M35" s="72" t="n">
        <f aca="false">IF(AND(LEFT(I35,5)="Merge",H35&lt;&gt;"",J35="Yes"),IF(COUNTIFS($H$2:H35,H35,$I$2:I35,"Merge*",$J$2:J35,"Yes")=1,1,0),0)</f>
        <v>0</v>
      </c>
      <c r="N35" s="72" t="n">
        <f aca="false">IF(AND(A35&lt;&gt;"",LEFT(I35,5)&lt;&gt;"Merge",I35&lt;&gt;"Retire",COUNTIFS($H$2:$H$81,A35,$I$2:$I$81,"Merge*")&gt;0),1,0)</f>
        <v>0</v>
      </c>
      <c r="O35" s="72" t="n">
        <f aca="false">IF(AND(A35&lt;&gt;"",LEFT(I35,5)&lt;&gt;"Merge",I35&lt;&gt;"Retire",COUNTIFS($H$2:$H$81,A35,$I$2:$I$81,"Merge*",$J$2:$J$81,"Yes")&gt;0),1,0)</f>
        <v>0</v>
      </c>
    </row>
    <row r="36" customFormat="false" ht="15" hidden="false" customHeight="false" outlineLevel="0" collapsed="false">
      <c r="A36" s="73" t="s">
        <v>179</v>
      </c>
      <c r="B36" s="73" t="s">
        <v>122</v>
      </c>
      <c r="C36" s="73" t="s">
        <v>151</v>
      </c>
      <c r="D36" s="73" t="n">
        <v>12</v>
      </c>
      <c r="E36" s="73" t="n">
        <v>31</v>
      </c>
      <c r="F36" s="73" t="s">
        <v>125</v>
      </c>
      <c r="G36" s="73" t="s">
        <v>125</v>
      </c>
      <c r="H36" s="73" t="s">
        <v>152</v>
      </c>
      <c r="I36" s="71" t="str">
        <f aca="false">IF(A36="","",IF(OR(B36="",C36="",NOT(ISNUMBER(D36)),NOT(ISNUMBER(E36)),F36="",G36="",AND(ISNUMBER(D36),D36&lt;0),AND(ISNUMBER(E36),E36&lt;0)),"Complete inputs",IF(AND(D36&lt;3,F36="No",G36="No"),"Retire",IF(D36&lt;3,"Review with owner",IF(H36&lt;&gt;"",IF(G36="Yes","Merge, owner sign-off","Merge"),"Keep")))))</f>
        <v>Merge</v>
      </c>
      <c r="J36" s="73" t="s">
        <v>124</v>
      </c>
      <c r="K36" s="73" t="s">
        <v>149</v>
      </c>
      <c r="L36" s="72" t="n">
        <f aca="false">IF(AND(LEFT(I36,5)="Merge",H36&lt;&gt;""),IF(COUNTIFS($H$2:H36,H36,$I$2:I36,"Merge*")=1,1,0),0)</f>
        <v>0</v>
      </c>
      <c r="M36" s="72" t="n">
        <f aca="false">IF(AND(LEFT(I36,5)="Merge",H36&lt;&gt;"",J36="Yes"),IF(COUNTIFS($H$2:H36,H36,$I$2:I36,"Merge*",$J$2:J36,"Yes")=1,1,0),0)</f>
        <v>0</v>
      </c>
      <c r="N36" s="72" t="n">
        <f aca="false">IF(AND(A36&lt;&gt;"",LEFT(I36,5)&lt;&gt;"Merge",I36&lt;&gt;"Retire",COUNTIFS($H$2:$H$81,A36,$I$2:$I$81,"Merge*")&gt;0),1,0)</f>
        <v>0</v>
      </c>
      <c r="O36" s="72" t="n">
        <f aca="false">IF(AND(A36&lt;&gt;"",LEFT(I36,5)&lt;&gt;"Merge",I36&lt;&gt;"Retire",COUNTIFS($H$2:$H$81,A36,$I$2:$I$81,"Merge*",$J$2:$J$81,"Yes")&gt;0),1,0)</f>
        <v>0</v>
      </c>
    </row>
    <row r="37" customFormat="false" ht="15" hidden="false" customHeight="false" outlineLevel="0" collapsed="false">
      <c r="A37" s="73" t="s">
        <v>180</v>
      </c>
      <c r="B37" s="73" t="s">
        <v>134</v>
      </c>
      <c r="C37" s="73" t="s">
        <v>170</v>
      </c>
      <c r="D37" s="73" t="n">
        <v>10</v>
      </c>
      <c r="E37" s="73" t="n">
        <v>30</v>
      </c>
      <c r="F37" s="73" t="s">
        <v>125</v>
      </c>
      <c r="G37" s="73" t="s">
        <v>125</v>
      </c>
      <c r="H37" s="73" t="s">
        <v>171</v>
      </c>
      <c r="I37" s="71" t="str">
        <f aca="false">IF(A37="","",IF(OR(B37="",C37="",NOT(ISNUMBER(D37)),NOT(ISNUMBER(E37)),F37="",G37="",AND(ISNUMBER(D37),D37&lt;0),AND(ISNUMBER(E37),E37&lt;0)),"Complete inputs",IF(AND(D37&lt;3,F37="No",G37="No"),"Retire",IF(D37&lt;3,"Review with owner",IF(H37&lt;&gt;"",IF(G37="Yes","Merge, owner sign-off","Merge"),"Keep")))))</f>
        <v>Merge</v>
      </c>
      <c r="J37" s="73" t="s">
        <v>124</v>
      </c>
      <c r="K37" s="73" t="s">
        <v>149</v>
      </c>
      <c r="L37" s="72" t="n">
        <f aca="false">IF(AND(LEFT(I37,5)="Merge",H37&lt;&gt;""),IF(COUNTIFS($H$2:H37,H37,$I$2:I37,"Merge*")=1,1,0),0)</f>
        <v>0</v>
      </c>
      <c r="M37" s="72" t="n">
        <f aca="false">IF(AND(LEFT(I37,5)="Merge",H37&lt;&gt;"",J37="Yes"),IF(COUNTIFS($H$2:H37,H37,$I$2:I37,"Merge*",$J$2:J37,"Yes")=1,1,0),0)</f>
        <v>0</v>
      </c>
      <c r="N37" s="72" t="n">
        <f aca="false">IF(AND(A37&lt;&gt;"",LEFT(I37,5)&lt;&gt;"Merge",I37&lt;&gt;"Retire",COUNTIFS($H$2:$H$81,A37,$I$2:$I$81,"Merge*")&gt;0),1,0)</f>
        <v>0</v>
      </c>
      <c r="O37" s="72" t="n">
        <f aca="false">IF(AND(A37&lt;&gt;"",LEFT(I37,5)&lt;&gt;"Merge",I37&lt;&gt;"Retire",COUNTIFS($H$2:$H$81,A37,$I$2:$I$81,"Merge*",$J$2:$J$81,"Yes")&gt;0),1,0)</f>
        <v>0</v>
      </c>
    </row>
    <row r="38" customFormat="false" ht="15" hidden="false" customHeight="false" outlineLevel="0" collapsed="false">
      <c r="A38" s="73" t="s">
        <v>181</v>
      </c>
      <c r="B38" s="73" t="s">
        <v>154</v>
      </c>
      <c r="C38" s="73" t="s">
        <v>159</v>
      </c>
      <c r="D38" s="73" t="n">
        <v>5</v>
      </c>
      <c r="E38" s="73" t="n">
        <v>30</v>
      </c>
      <c r="F38" s="73" t="s">
        <v>124</v>
      </c>
      <c r="G38" s="73" t="s">
        <v>125</v>
      </c>
      <c r="H38" s="73" t="s">
        <v>167</v>
      </c>
      <c r="I38" s="71" t="str">
        <f aca="false">IF(A38="","",IF(OR(B38="",C38="",NOT(ISNUMBER(D38)),NOT(ISNUMBER(E38)),F38="",G38="",AND(ISNUMBER(D38),D38&lt;0),AND(ISNUMBER(E38),E38&lt;0)),"Complete inputs",IF(AND(D38&lt;3,F38="No",G38="No"),"Retire",IF(D38&lt;3,"Review with owner",IF(H38&lt;&gt;"",IF(G38="Yes","Merge, owner sign-off","Merge"),"Keep")))))</f>
        <v>Merge</v>
      </c>
      <c r="J38" s="73" t="s">
        <v>124</v>
      </c>
      <c r="K38" s="73" t="s">
        <v>149</v>
      </c>
      <c r="L38" s="72" t="n">
        <f aca="false">IF(AND(LEFT(I38,5)="Merge",H38&lt;&gt;""),IF(COUNTIFS($H$2:H38,H38,$I$2:I38,"Merge*")=1,1,0),0)</f>
        <v>0</v>
      </c>
      <c r="M38" s="72" t="n">
        <f aca="false">IF(AND(LEFT(I38,5)="Merge",H38&lt;&gt;"",J38="Yes"),IF(COUNTIFS($H$2:H38,H38,$I$2:I38,"Merge*",$J$2:J38,"Yes")=1,1,0),0)</f>
        <v>0</v>
      </c>
      <c r="N38" s="72" t="n">
        <f aca="false">IF(AND(A38&lt;&gt;"",LEFT(I38,5)&lt;&gt;"Merge",I38&lt;&gt;"Retire",COUNTIFS($H$2:$H$81,A38,$I$2:$I$81,"Merge*")&gt;0),1,0)</f>
        <v>0</v>
      </c>
      <c r="O38" s="72" t="n">
        <f aca="false">IF(AND(A38&lt;&gt;"",LEFT(I38,5)&lt;&gt;"Merge",I38&lt;&gt;"Retire",COUNTIFS($H$2:$H$81,A38,$I$2:$I$81,"Merge*",$J$2:$J$81,"Yes")&gt;0),1,0)</f>
        <v>0</v>
      </c>
    </row>
    <row r="39" customFormat="false" ht="15" hidden="false" customHeight="false" outlineLevel="0" collapsed="false">
      <c r="A39" s="73" t="s">
        <v>182</v>
      </c>
      <c r="B39" s="73" t="s">
        <v>122</v>
      </c>
      <c r="C39" s="73" t="s">
        <v>123</v>
      </c>
      <c r="D39" s="73" t="n">
        <v>7</v>
      </c>
      <c r="E39" s="73" t="n">
        <v>27</v>
      </c>
      <c r="F39" s="73" t="s">
        <v>124</v>
      </c>
      <c r="G39" s="73" t="s">
        <v>125</v>
      </c>
      <c r="H39" s="73" t="s">
        <v>157</v>
      </c>
      <c r="I39" s="71" t="str">
        <f aca="false">IF(A39="","",IF(OR(B39="",C39="",NOT(ISNUMBER(D39)),NOT(ISNUMBER(E39)),F39="",G39="",AND(ISNUMBER(D39),D39&lt;0),AND(ISNUMBER(E39),E39&lt;0)),"Complete inputs",IF(AND(D39&lt;3,F39="No",G39="No"),"Retire",IF(D39&lt;3,"Review with owner",IF(H39&lt;&gt;"",IF(G39="Yes","Merge, owner sign-off","Merge"),"Keep")))))</f>
        <v>Merge</v>
      </c>
      <c r="J39" s="73" t="s">
        <v>124</v>
      </c>
      <c r="K39" s="73" t="s">
        <v>149</v>
      </c>
      <c r="L39" s="72" t="n">
        <f aca="false">IF(AND(LEFT(I39,5)="Merge",H39&lt;&gt;""),IF(COUNTIFS($H$2:H39,H39,$I$2:I39,"Merge*")=1,1,0),0)</f>
        <v>0</v>
      </c>
      <c r="M39" s="72" t="n">
        <f aca="false">IF(AND(LEFT(I39,5)="Merge",H39&lt;&gt;"",J39="Yes"),IF(COUNTIFS($H$2:H39,H39,$I$2:I39,"Merge*",$J$2:J39,"Yes")=1,1,0),0)</f>
        <v>0</v>
      </c>
      <c r="N39" s="72" t="n">
        <f aca="false">IF(AND(A39&lt;&gt;"",LEFT(I39,5)&lt;&gt;"Merge",I39&lt;&gt;"Retire",COUNTIFS($H$2:$H$81,A39,$I$2:$I$81,"Merge*")&gt;0),1,0)</f>
        <v>0</v>
      </c>
      <c r="O39" s="72" t="n">
        <f aca="false">IF(AND(A39&lt;&gt;"",LEFT(I39,5)&lt;&gt;"Merge",I39&lt;&gt;"Retire",COUNTIFS($H$2:$H$81,A39,$I$2:$I$81,"Merge*",$J$2:$J$81,"Yes")&gt;0),1,0)</f>
        <v>0</v>
      </c>
    </row>
    <row r="40" customFormat="false" ht="15" hidden="false" customHeight="false" outlineLevel="0" collapsed="false">
      <c r="A40" s="73" t="s">
        <v>183</v>
      </c>
      <c r="B40" s="73" t="s">
        <v>154</v>
      </c>
      <c r="C40" s="73" t="s">
        <v>159</v>
      </c>
      <c r="D40" s="73" t="n">
        <v>3</v>
      </c>
      <c r="E40" s="73" t="n">
        <v>26</v>
      </c>
      <c r="F40" s="73" t="s">
        <v>125</v>
      </c>
      <c r="G40" s="73" t="s">
        <v>125</v>
      </c>
      <c r="H40" s="73" t="s">
        <v>167</v>
      </c>
      <c r="I40" s="71" t="str">
        <f aca="false">IF(A40="","",IF(OR(B40="",C40="",NOT(ISNUMBER(D40)),NOT(ISNUMBER(E40)),F40="",G40="",AND(ISNUMBER(D40),D40&lt;0),AND(ISNUMBER(E40),E40&lt;0)),"Complete inputs",IF(AND(D40&lt;3,F40="No",G40="No"),"Retire",IF(D40&lt;3,"Review with owner",IF(H40&lt;&gt;"",IF(G40="Yes","Merge, owner sign-off","Merge"),"Keep")))))</f>
        <v>Merge</v>
      </c>
      <c r="J40" s="73" t="s">
        <v>124</v>
      </c>
      <c r="K40" s="73" t="s">
        <v>149</v>
      </c>
      <c r="L40" s="72" t="n">
        <f aca="false">IF(AND(LEFT(I40,5)="Merge",H40&lt;&gt;""),IF(COUNTIFS($H$2:H40,H40,$I$2:I40,"Merge*")=1,1,0),0)</f>
        <v>0</v>
      </c>
      <c r="M40" s="72" t="n">
        <f aca="false">IF(AND(LEFT(I40,5)="Merge",H40&lt;&gt;"",J40="Yes"),IF(COUNTIFS($H$2:H40,H40,$I$2:I40,"Merge*",$J$2:J40,"Yes")=1,1,0),0)</f>
        <v>0</v>
      </c>
      <c r="N40" s="72" t="n">
        <f aca="false">IF(AND(A40&lt;&gt;"",LEFT(I40,5)&lt;&gt;"Merge",I40&lt;&gt;"Retire",COUNTIFS($H$2:$H$81,A40,$I$2:$I$81,"Merge*")&gt;0),1,0)</f>
        <v>0</v>
      </c>
      <c r="O40" s="72" t="n">
        <f aca="false">IF(AND(A40&lt;&gt;"",LEFT(I40,5)&lt;&gt;"Merge",I40&lt;&gt;"Retire",COUNTIFS($H$2:$H$81,A40,$I$2:$I$81,"Merge*",$J$2:$J$81,"Yes")&gt;0),1,0)</f>
        <v>0</v>
      </c>
    </row>
    <row r="41" customFormat="false" ht="15" hidden="false" customHeight="false" outlineLevel="0" collapsed="false">
      <c r="A41" s="73" t="s">
        <v>184</v>
      </c>
      <c r="B41" s="73" t="s">
        <v>154</v>
      </c>
      <c r="C41" s="73" t="s">
        <v>151</v>
      </c>
      <c r="D41" s="73" t="n">
        <v>13</v>
      </c>
      <c r="E41" s="73" t="n">
        <v>24</v>
      </c>
      <c r="F41" s="73" t="s">
        <v>125</v>
      </c>
      <c r="G41" s="73" t="s">
        <v>125</v>
      </c>
      <c r="H41" s="73" t="s">
        <v>155</v>
      </c>
      <c r="I41" s="71" t="str">
        <f aca="false">IF(A41="","",IF(OR(B41="",C41="",NOT(ISNUMBER(D41)),NOT(ISNUMBER(E41)),F41="",G41="",AND(ISNUMBER(D41),D41&lt;0),AND(ISNUMBER(E41),E41&lt;0)),"Complete inputs",IF(AND(D41&lt;3,F41="No",G41="No"),"Retire",IF(D41&lt;3,"Review with owner",IF(H41&lt;&gt;"",IF(G41="Yes","Merge, owner sign-off","Merge"),"Keep")))))</f>
        <v>Merge</v>
      </c>
      <c r="J41" s="73" t="s">
        <v>124</v>
      </c>
      <c r="K41" s="73" t="s">
        <v>149</v>
      </c>
      <c r="L41" s="72" t="n">
        <f aca="false">IF(AND(LEFT(I41,5)="Merge",H41&lt;&gt;""),IF(COUNTIFS($H$2:H41,H41,$I$2:I41,"Merge*")=1,1,0),0)</f>
        <v>0</v>
      </c>
      <c r="M41" s="72" t="n">
        <f aca="false">IF(AND(LEFT(I41,5)="Merge",H41&lt;&gt;"",J41="Yes"),IF(COUNTIFS($H$2:H41,H41,$I$2:I41,"Merge*",$J$2:J41,"Yes")=1,1,0),0)</f>
        <v>0</v>
      </c>
      <c r="N41" s="72" t="n">
        <f aca="false">IF(AND(A41&lt;&gt;"",LEFT(I41,5)&lt;&gt;"Merge",I41&lt;&gt;"Retire",COUNTIFS($H$2:$H$81,A41,$I$2:$I$81,"Merge*")&gt;0),1,0)</f>
        <v>0</v>
      </c>
      <c r="O41" s="72" t="n">
        <f aca="false">IF(AND(A41&lt;&gt;"",LEFT(I41,5)&lt;&gt;"Merge",I41&lt;&gt;"Retire",COUNTIFS($H$2:$H$81,A41,$I$2:$I$81,"Merge*",$J$2:$J$81,"Yes")&gt;0),1,0)</f>
        <v>0</v>
      </c>
    </row>
    <row r="42" customFormat="false" ht="15" hidden="false" customHeight="false" outlineLevel="0" collapsed="false">
      <c r="A42" s="73" t="s">
        <v>185</v>
      </c>
      <c r="B42" s="73" t="s">
        <v>134</v>
      </c>
      <c r="C42" s="73" t="s">
        <v>170</v>
      </c>
      <c r="D42" s="73" t="n">
        <v>9</v>
      </c>
      <c r="E42" s="73" t="n">
        <v>22</v>
      </c>
      <c r="F42" s="73" t="s">
        <v>125</v>
      </c>
      <c r="G42" s="73" t="s">
        <v>125</v>
      </c>
      <c r="H42" s="73" t="s">
        <v>171</v>
      </c>
      <c r="I42" s="71" t="str">
        <f aca="false">IF(A42="","",IF(OR(B42="",C42="",NOT(ISNUMBER(D42)),NOT(ISNUMBER(E42)),F42="",G42="",AND(ISNUMBER(D42),D42&lt;0),AND(ISNUMBER(E42),E42&lt;0)),"Complete inputs",IF(AND(D42&lt;3,F42="No",G42="No"),"Retire",IF(D42&lt;3,"Review with owner",IF(H42&lt;&gt;"",IF(G42="Yes","Merge, owner sign-off","Merge"),"Keep")))))</f>
        <v>Merge</v>
      </c>
      <c r="J42" s="73" t="s">
        <v>124</v>
      </c>
      <c r="K42" s="73" t="s">
        <v>149</v>
      </c>
      <c r="L42" s="72" t="n">
        <f aca="false">IF(AND(LEFT(I42,5)="Merge",H42&lt;&gt;""),IF(COUNTIFS($H$2:H42,H42,$I$2:I42,"Merge*")=1,1,0),0)</f>
        <v>0</v>
      </c>
      <c r="M42" s="72" t="n">
        <f aca="false">IF(AND(LEFT(I42,5)="Merge",H42&lt;&gt;"",J42="Yes"),IF(COUNTIFS($H$2:H42,H42,$I$2:I42,"Merge*",$J$2:J42,"Yes")=1,1,0),0)</f>
        <v>0</v>
      </c>
      <c r="N42" s="72" t="n">
        <f aca="false">IF(AND(A42&lt;&gt;"",LEFT(I42,5)&lt;&gt;"Merge",I42&lt;&gt;"Retire",COUNTIFS($H$2:$H$81,A42,$I$2:$I$81,"Merge*")&gt;0),1,0)</f>
        <v>0</v>
      </c>
      <c r="O42" s="72" t="n">
        <f aca="false">IF(AND(A42&lt;&gt;"",LEFT(I42,5)&lt;&gt;"Merge",I42&lt;&gt;"Retire",COUNTIFS($H$2:$H$81,A42,$I$2:$I$81,"Merge*",$J$2:$J$81,"Yes")&gt;0),1,0)</f>
        <v>0</v>
      </c>
    </row>
    <row r="43" customFormat="false" ht="15" hidden="false" customHeight="false" outlineLevel="0" collapsed="false">
      <c r="A43" s="73" t="s">
        <v>186</v>
      </c>
      <c r="B43" s="73" t="s">
        <v>134</v>
      </c>
      <c r="C43" s="73" t="s">
        <v>147</v>
      </c>
      <c r="D43" s="73" t="n">
        <v>8</v>
      </c>
      <c r="E43" s="73" t="n">
        <v>21</v>
      </c>
      <c r="F43" s="73" t="s">
        <v>125</v>
      </c>
      <c r="G43" s="73" t="s">
        <v>125</v>
      </c>
      <c r="H43" s="73" t="s">
        <v>148</v>
      </c>
      <c r="I43" s="71" t="str">
        <f aca="false">IF(A43="","",IF(OR(B43="",C43="",NOT(ISNUMBER(D43)),NOT(ISNUMBER(E43)),F43="",G43="",AND(ISNUMBER(D43),D43&lt;0),AND(ISNUMBER(E43),E43&lt;0)),"Complete inputs",IF(AND(D43&lt;3,F43="No",G43="No"),"Retire",IF(D43&lt;3,"Review with owner",IF(H43&lt;&gt;"",IF(G43="Yes","Merge, owner sign-off","Merge"),"Keep")))))</f>
        <v>Merge</v>
      </c>
      <c r="J43" s="73" t="s">
        <v>124</v>
      </c>
      <c r="K43" s="73" t="s">
        <v>149</v>
      </c>
      <c r="L43" s="72" t="n">
        <f aca="false">IF(AND(LEFT(I43,5)="Merge",H43&lt;&gt;""),IF(COUNTIFS($H$2:H43,H43,$I$2:I43,"Merge*")=1,1,0),0)</f>
        <v>0</v>
      </c>
      <c r="M43" s="72" t="n">
        <f aca="false">IF(AND(LEFT(I43,5)="Merge",H43&lt;&gt;"",J43="Yes"),IF(COUNTIFS($H$2:H43,H43,$I$2:I43,"Merge*",$J$2:J43,"Yes")=1,1,0),0)</f>
        <v>0</v>
      </c>
      <c r="N43" s="72" t="n">
        <f aca="false">IF(AND(A43&lt;&gt;"",LEFT(I43,5)&lt;&gt;"Merge",I43&lt;&gt;"Retire",COUNTIFS($H$2:$H$81,A43,$I$2:$I$81,"Merge*")&gt;0),1,0)</f>
        <v>0</v>
      </c>
      <c r="O43" s="72" t="n">
        <f aca="false">IF(AND(A43&lt;&gt;"",LEFT(I43,5)&lt;&gt;"Merge",I43&lt;&gt;"Retire",COUNTIFS($H$2:$H$81,A43,$I$2:$I$81,"Merge*",$J$2:$J$81,"Yes")&gt;0),1,0)</f>
        <v>0</v>
      </c>
    </row>
    <row r="44" customFormat="false" ht="15" hidden="false" customHeight="false" outlineLevel="0" collapsed="false">
      <c r="A44" s="73" t="s">
        <v>187</v>
      </c>
      <c r="B44" s="73" t="s">
        <v>154</v>
      </c>
      <c r="C44" s="73" t="s">
        <v>159</v>
      </c>
      <c r="D44" s="73" t="n">
        <v>9</v>
      </c>
      <c r="E44" s="73" t="n">
        <v>21</v>
      </c>
      <c r="F44" s="73" t="s">
        <v>125</v>
      </c>
      <c r="G44" s="73" t="s">
        <v>125</v>
      </c>
      <c r="H44" s="73" t="s">
        <v>167</v>
      </c>
      <c r="I44" s="71" t="str">
        <f aca="false">IF(A44="","",IF(OR(B44="",C44="",NOT(ISNUMBER(D44)),NOT(ISNUMBER(E44)),F44="",G44="",AND(ISNUMBER(D44),D44&lt;0),AND(ISNUMBER(E44),E44&lt;0)),"Complete inputs",IF(AND(D44&lt;3,F44="No",G44="No"),"Retire",IF(D44&lt;3,"Review with owner",IF(H44&lt;&gt;"",IF(G44="Yes","Merge, owner sign-off","Merge"),"Keep")))))</f>
        <v>Merge</v>
      </c>
      <c r="J44" s="73" t="s">
        <v>124</v>
      </c>
      <c r="K44" s="73" t="s">
        <v>149</v>
      </c>
      <c r="L44" s="72" t="n">
        <f aca="false">IF(AND(LEFT(I44,5)="Merge",H44&lt;&gt;""),IF(COUNTIFS($H$2:H44,H44,$I$2:I44,"Merge*")=1,1,0),0)</f>
        <v>0</v>
      </c>
      <c r="M44" s="72" t="n">
        <f aca="false">IF(AND(LEFT(I44,5)="Merge",H44&lt;&gt;"",J44="Yes"),IF(COUNTIFS($H$2:H44,H44,$I$2:I44,"Merge*",$J$2:J44,"Yes")=1,1,0),0)</f>
        <v>0</v>
      </c>
      <c r="N44" s="72" t="n">
        <f aca="false">IF(AND(A44&lt;&gt;"",LEFT(I44,5)&lt;&gt;"Merge",I44&lt;&gt;"Retire",COUNTIFS($H$2:$H$81,A44,$I$2:$I$81,"Merge*")&gt;0),1,0)</f>
        <v>0</v>
      </c>
      <c r="O44" s="72" t="n">
        <f aca="false">IF(AND(A44&lt;&gt;"",LEFT(I44,5)&lt;&gt;"Merge",I44&lt;&gt;"Retire",COUNTIFS($H$2:$H$81,A44,$I$2:$I$81,"Merge*",$J$2:$J$81,"Yes")&gt;0),1,0)</f>
        <v>0</v>
      </c>
    </row>
    <row r="45" customFormat="false" ht="15" hidden="false" customHeight="false" outlineLevel="0" collapsed="false">
      <c r="A45" s="73" t="s">
        <v>188</v>
      </c>
      <c r="B45" s="73" t="s">
        <v>154</v>
      </c>
      <c r="C45" s="73" t="s">
        <v>159</v>
      </c>
      <c r="D45" s="73" t="n">
        <v>11</v>
      </c>
      <c r="E45" s="73" t="n">
        <v>19</v>
      </c>
      <c r="F45" s="73" t="s">
        <v>125</v>
      </c>
      <c r="G45" s="73" t="s">
        <v>125</v>
      </c>
      <c r="H45" s="73" t="s">
        <v>126</v>
      </c>
      <c r="I45" s="71" t="str">
        <f aca="false">IF(A45="","",IF(OR(B45="",C45="",NOT(ISNUMBER(D45)),NOT(ISNUMBER(E45)),F45="",G45="",AND(ISNUMBER(D45),D45&lt;0),AND(ISNUMBER(E45),E45&lt;0)),"Complete inputs",IF(AND(D45&lt;3,F45="No",G45="No"),"Retire",IF(D45&lt;3,"Review with owner",IF(H45&lt;&gt;"",IF(G45="Yes","Merge, owner sign-off","Merge"),"Keep")))))</f>
        <v>Merge</v>
      </c>
      <c r="J45" s="73" t="s">
        <v>124</v>
      </c>
      <c r="K45" s="73" t="s">
        <v>149</v>
      </c>
      <c r="L45" s="72" t="n">
        <f aca="false">IF(AND(LEFT(I45,5)="Merge",H45&lt;&gt;""),IF(COUNTIFS($H$2:H45,H45,$I$2:I45,"Merge*")=1,1,0),0)</f>
        <v>0</v>
      </c>
      <c r="M45" s="72" t="n">
        <f aca="false">IF(AND(LEFT(I45,5)="Merge",H45&lt;&gt;"",J45="Yes"),IF(COUNTIFS($H$2:H45,H45,$I$2:I45,"Merge*",$J$2:J45,"Yes")=1,1,0),0)</f>
        <v>0</v>
      </c>
      <c r="N45" s="72" t="n">
        <f aca="false">IF(AND(A45&lt;&gt;"",LEFT(I45,5)&lt;&gt;"Merge",I45&lt;&gt;"Retire",COUNTIFS($H$2:$H$81,A45,$I$2:$I$81,"Merge*")&gt;0),1,0)</f>
        <v>0</v>
      </c>
      <c r="O45" s="72" t="n">
        <f aca="false">IF(AND(A45&lt;&gt;"",LEFT(I45,5)&lt;&gt;"Merge",I45&lt;&gt;"Retire",COUNTIFS($H$2:$H$81,A45,$I$2:$I$81,"Merge*",$J$2:$J$81,"Yes")&gt;0),1,0)</f>
        <v>0</v>
      </c>
    </row>
    <row r="46" customFormat="false" ht="15" hidden="false" customHeight="false" outlineLevel="0" collapsed="false">
      <c r="A46" s="73" t="s">
        <v>189</v>
      </c>
      <c r="B46" s="73" t="s">
        <v>154</v>
      </c>
      <c r="C46" s="73" t="s">
        <v>151</v>
      </c>
      <c r="D46" s="73" t="n">
        <v>8</v>
      </c>
      <c r="E46" s="73" t="n">
        <v>18</v>
      </c>
      <c r="F46" s="73" t="s">
        <v>125</v>
      </c>
      <c r="G46" s="73" t="s">
        <v>125</v>
      </c>
      <c r="H46" s="73" t="s">
        <v>155</v>
      </c>
      <c r="I46" s="71" t="str">
        <f aca="false">IF(A46="","",IF(OR(B46="",C46="",NOT(ISNUMBER(D46)),NOT(ISNUMBER(E46)),F46="",G46="",AND(ISNUMBER(D46),D46&lt;0),AND(ISNUMBER(E46),E46&lt;0)),"Complete inputs",IF(AND(D46&lt;3,F46="No",G46="No"),"Retire",IF(D46&lt;3,"Review with owner",IF(H46&lt;&gt;"",IF(G46="Yes","Merge, owner sign-off","Merge"),"Keep")))))</f>
        <v>Merge</v>
      </c>
      <c r="J46" s="73" t="s">
        <v>124</v>
      </c>
      <c r="K46" s="73" t="s">
        <v>149</v>
      </c>
      <c r="L46" s="72" t="n">
        <f aca="false">IF(AND(LEFT(I46,5)="Merge",H46&lt;&gt;""),IF(COUNTIFS($H$2:H46,H46,$I$2:I46,"Merge*")=1,1,0),0)</f>
        <v>0</v>
      </c>
      <c r="M46" s="72" t="n">
        <f aca="false">IF(AND(LEFT(I46,5)="Merge",H46&lt;&gt;"",J46="Yes"),IF(COUNTIFS($H$2:H46,H46,$I$2:I46,"Merge*",$J$2:J46,"Yes")=1,1,0),0)</f>
        <v>0</v>
      </c>
      <c r="N46" s="72" t="n">
        <f aca="false">IF(AND(A46&lt;&gt;"",LEFT(I46,5)&lt;&gt;"Merge",I46&lt;&gt;"Retire",COUNTIFS($H$2:$H$81,A46,$I$2:$I$81,"Merge*")&gt;0),1,0)</f>
        <v>0</v>
      </c>
      <c r="O46" s="72" t="n">
        <f aca="false">IF(AND(A46&lt;&gt;"",LEFT(I46,5)&lt;&gt;"Merge",I46&lt;&gt;"Retire",COUNTIFS($H$2:$H$81,A46,$I$2:$I$81,"Merge*",$J$2:$J$81,"Yes")&gt;0),1,0)</f>
        <v>0</v>
      </c>
    </row>
    <row r="47" customFormat="false" ht="15" hidden="false" customHeight="false" outlineLevel="0" collapsed="false">
      <c r="A47" s="73" t="s">
        <v>190</v>
      </c>
      <c r="B47" s="73" t="s">
        <v>154</v>
      </c>
      <c r="C47" s="73" t="s">
        <v>159</v>
      </c>
      <c r="D47" s="73" t="n">
        <v>5</v>
      </c>
      <c r="E47" s="73" t="n">
        <v>18</v>
      </c>
      <c r="F47" s="73" t="s">
        <v>125</v>
      </c>
      <c r="G47" s="73" t="s">
        <v>125</v>
      </c>
      <c r="H47" s="73" t="s">
        <v>126</v>
      </c>
      <c r="I47" s="71" t="str">
        <f aca="false">IF(A47="","",IF(OR(B47="",C47="",NOT(ISNUMBER(D47)),NOT(ISNUMBER(E47)),F47="",G47="",AND(ISNUMBER(D47),D47&lt;0),AND(ISNUMBER(E47),E47&lt;0)),"Complete inputs",IF(AND(D47&lt;3,F47="No",G47="No"),"Retire",IF(D47&lt;3,"Review with owner",IF(H47&lt;&gt;"",IF(G47="Yes","Merge, owner sign-off","Merge"),"Keep")))))</f>
        <v>Merge</v>
      </c>
      <c r="J47" s="73" t="s">
        <v>124</v>
      </c>
      <c r="K47" s="73" t="s">
        <v>149</v>
      </c>
      <c r="L47" s="72" t="n">
        <f aca="false">IF(AND(LEFT(I47,5)="Merge",H47&lt;&gt;""),IF(COUNTIFS($H$2:H47,H47,$I$2:I47,"Merge*")=1,1,0),0)</f>
        <v>0</v>
      </c>
      <c r="M47" s="72" t="n">
        <f aca="false">IF(AND(LEFT(I47,5)="Merge",H47&lt;&gt;"",J47="Yes"),IF(COUNTIFS($H$2:H47,H47,$I$2:I47,"Merge*",$J$2:J47,"Yes")=1,1,0),0)</f>
        <v>0</v>
      </c>
      <c r="N47" s="72" t="n">
        <f aca="false">IF(AND(A47&lt;&gt;"",LEFT(I47,5)&lt;&gt;"Merge",I47&lt;&gt;"Retire",COUNTIFS($H$2:$H$81,A47,$I$2:$I$81,"Merge*")&gt;0),1,0)</f>
        <v>0</v>
      </c>
      <c r="O47" s="72" t="n">
        <f aca="false">IF(AND(A47&lt;&gt;"",LEFT(I47,5)&lt;&gt;"Merge",I47&lt;&gt;"Retire",COUNTIFS($H$2:$H$81,A47,$I$2:$I$81,"Merge*",$J$2:$J$81,"Yes")&gt;0),1,0)</f>
        <v>0</v>
      </c>
    </row>
    <row r="48" customFormat="false" ht="15" hidden="false" customHeight="false" outlineLevel="0" collapsed="false">
      <c r="A48" s="73" t="s">
        <v>191</v>
      </c>
      <c r="B48" s="73" t="s">
        <v>122</v>
      </c>
      <c r="C48" s="73" t="s">
        <v>151</v>
      </c>
      <c r="D48" s="73" t="n">
        <v>6</v>
      </c>
      <c r="E48" s="73" t="n">
        <v>17</v>
      </c>
      <c r="F48" s="73" t="s">
        <v>124</v>
      </c>
      <c r="G48" s="73" t="s">
        <v>125</v>
      </c>
      <c r="H48" s="73" t="s">
        <v>152</v>
      </c>
      <c r="I48" s="71" t="str">
        <f aca="false">IF(A48="","",IF(OR(B48="",C48="",NOT(ISNUMBER(D48)),NOT(ISNUMBER(E48)),F48="",G48="",AND(ISNUMBER(D48),D48&lt;0),AND(ISNUMBER(E48),E48&lt;0)),"Complete inputs",IF(AND(D48&lt;3,F48="No",G48="No"),"Retire",IF(D48&lt;3,"Review with owner",IF(H48&lt;&gt;"",IF(G48="Yes","Merge, owner sign-off","Merge"),"Keep")))))</f>
        <v>Merge</v>
      </c>
      <c r="J48" s="73" t="s">
        <v>124</v>
      </c>
      <c r="K48" s="73" t="s">
        <v>149</v>
      </c>
      <c r="L48" s="72" t="n">
        <f aca="false">IF(AND(LEFT(I48,5)="Merge",H48&lt;&gt;""),IF(COUNTIFS($H$2:H48,H48,$I$2:I48,"Merge*")=1,1,0),0)</f>
        <v>0</v>
      </c>
      <c r="M48" s="72" t="n">
        <f aca="false">IF(AND(LEFT(I48,5)="Merge",H48&lt;&gt;"",J48="Yes"),IF(COUNTIFS($H$2:H48,H48,$I$2:I48,"Merge*",$J$2:J48,"Yes")=1,1,0),0)</f>
        <v>0</v>
      </c>
      <c r="N48" s="72" t="n">
        <f aca="false">IF(AND(A48&lt;&gt;"",LEFT(I48,5)&lt;&gt;"Merge",I48&lt;&gt;"Retire",COUNTIFS($H$2:$H$81,A48,$I$2:$I$81,"Merge*")&gt;0),1,0)</f>
        <v>0</v>
      </c>
      <c r="O48" s="72" t="n">
        <f aca="false">IF(AND(A48&lt;&gt;"",LEFT(I48,5)&lt;&gt;"Merge",I48&lt;&gt;"Retire",COUNTIFS($H$2:$H$81,A48,$I$2:$I$81,"Merge*",$J$2:$J$81,"Yes")&gt;0),1,0)</f>
        <v>0</v>
      </c>
    </row>
    <row r="49" customFormat="false" ht="15" hidden="false" customHeight="false" outlineLevel="0" collapsed="false">
      <c r="A49" s="73" t="s">
        <v>192</v>
      </c>
      <c r="B49" s="73" t="s">
        <v>134</v>
      </c>
      <c r="C49" s="73" t="s">
        <v>170</v>
      </c>
      <c r="D49" s="73" t="n">
        <v>12</v>
      </c>
      <c r="E49" s="73" t="n">
        <v>16</v>
      </c>
      <c r="F49" s="73" t="s">
        <v>125</v>
      </c>
      <c r="G49" s="73" t="s">
        <v>125</v>
      </c>
      <c r="H49" s="73" t="s">
        <v>171</v>
      </c>
      <c r="I49" s="71" t="str">
        <f aca="false">IF(A49="","",IF(OR(B49="",C49="",NOT(ISNUMBER(D49)),NOT(ISNUMBER(E49)),F49="",G49="",AND(ISNUMBER(D49),D49&lt;0),AND(ISNUMBER(E49),E49&lt;0)),"Complete inputs",IF(AND(D49&lt;3,F49="No",G49="No"),"Retire",IF(D49&lt;3,"Review with owner",IF(H49&lt;&gt;"",IF(G49="Yes","Merge, owner sign-off","Merge"),"Keep")))))</f>
        <v>Merge</v>
      </c>
      <c r="J49" s="73" t="s">
        <v>124</v>
      </c>
      <c r="K49" s="73" t="s">
        <v>149</v>
      </c>
      <c r="L49" s="72" t="n">
        <f aca="false">IF(AND(LEFT(I49,5)="Merge",H49&lt;&gt;""),IF(COUNTIFS($H$2:H49,H49,$I$2:I49,"Merge*")=1,1,0),0)</f>
        <v>0</v>
      </c>
      <c r="M49" s="72" t="n">
        <f aca="false">IF(AND(LEFT(I49,5)="Merge",H49&lt;&gt;"",J49="Yes"),IF(COUNTIFS($H$2:H49,H49,$I$2:I49,"Merge*",$J$2:J49,"Yes")=1,1,0),0)</f>
        <v>0</v>
      </c>
      <c r="N49" s="72" t="n">
        <f aca="false">IF(AND(A49&lt;&gt;"",LEFT(I49,5)&lt;&gt;"Merge",I49&lt;&gt;"Retire",COUNTIFS($H$2:$H$81,A49,$I$2:$I$81,"Merge*")&gt;0),1,0)</f>
        <v>0</v>
      </c>
      <c r="O49" s="72" t="n">
        <f aca="false">IF(AND(A49&lt;&gt;"",LEFT(I49,5)&lt;&gt;"Merge",I49&lt;&gt;"Retire",COUNTIFS($H$2:$H$81,A49,$I$2:$I$81,"Merge*",$J$2:$J$81,"Yes")&gt;0),1,0)</f>
        <v>0</v>
      </c>
    </row>
    <row r="50" customFormat="false" ht="15" hidden="false" customHeight="false" outlineLevel="0" collapsed="false">
      <c r="A50" s="73" t="s">
        <v>193</v>
      </c>
      <c r="B50" s="73" t="s">
        <v>130</v>
      </c>
      <c r="C50" s="73" t="s">
        <v>131</v>
      </c>
      <c r="D50" s="73" t="n">
        <v>2</v>
      </c>
      <c r="E50" s="73" t="n">
        <v>6</v>
      </c>
      <c r="F50" s="73" t="s">
        <v>125</v>
      </c>
      <c r="G50" s="73" t="s">
        <v>125</v>
      </c>
      <c r="H50" s="73"/>
      <c r="I50" s="71" t="str">
        <f aca="false">IF(A50="","",IF(OR(B50="",C50="",NOT(ISNUMBER(D50)),NOT(ISNUMBER(E50)),F50="",G50="",AND(ISNUMBER(D50),D50&lt;0),AND(ISNUMBER(E50),E50&lt;0)),"Complete inputs",IF(AND(D50&lt;3,F50="No",G50="No"),"Retire",IF(D50&lt;3,"Review with owner",IF(H50&lt;&gt;"",IF(G50="Yes","Merge, owner sign-off","Merge"),"Keep")))))</f>
        <v>Retire</v>
      </c>
      <c r="J50" s="73" t="s">
        <v>124</v>
      </c>
      <c r="K50" s="73" t="s">
        <v>194</v>
      </c>
      <c r="L50" s="72" t="n">
        <f aca="false">IF(AND(LEFT(I50,5)="Merge",H50&lt;&gt;""),IF(COUNTIFS($H$2:H50,H50,$I$2:I50,"Merge*")=1,1,0),0)</f>
        <v>0</v>
      </c>
      <c r="M50" s="72" t="n">
        <f aca="false">IF(AND(LEFT(I50,5)="Merge",H50&lt;&gt;"",J50="Yes"),IF(COUNTIFS($H$2:H50,H50,$I$2:I50,"Merge*",$J$2:J50,"Yes")=1,1,0),0)</f>
        <v>0</v>
      </c>
      <c r="N50" s="72" t="n">
        <f aca="false">IF(AND(A50&lt;&gt;"",LEFT(I50,5)&lt;&gt;"Merge",I50&lt;&gt;"Retire",COUNTIFS($H$2:$H$81,A50,$I$2:$I$81,"Merge*")&gt;0),1,0)</f>
        <v>0</v>
      </c>
      <c r="O50" s="72" t="n">
        <f aca="false">IF(AND(A50&lt;&gt;"",LEFT(I50,5)&lt;&gt;"Merge",I50&lt;&gt;"Retire",COUNTIFS($H$2:$H$81,A50,$I$2:$I$81,"Merge*",$J$2:$J$81,"Yes")&gt;0),1,0)</f>
        <v>0</v>
      </c>
    </row>
    <row r="51" customFormat="false" ht="15" hidden="false" customHeight="false" outlineLevel="0" collapsed="false">
      <c r="A51" s="73" t="s">
        <v>195</v>
      </c>
      <c r="B51" s="73" t="s">
        <v>130</v>
      </c>
      <c r="C51" s="73" t="s">
        <v>131</v>
      </c>
      <c r="D51" s="73" t="n">
        <v>1</v>
      </c>
      <c r="E51" s="73" t="n">
        <v>6</v>
      </c>
      <c r="F51" s="73" t="s">
        <v>125</v>
      </c>
      <c r="G51" s="73" t="s">
        <v>125</v>
      </c>
      <c r="H51" s="73"/>
      <c r="I51" s="71" t="str">
        <f aca="false">IF(A51="","",IF(OR(B51="",C51="",NOT(ISNUMBER(D51)),NOT(ISNUMBER(E51)),F51="",G51="",AND(ISNUMBER(D51),D51&lt;0),AND(ISNUMBER(E51),E51&lt;0)),"Complete inputs",IF(AND(D51&lt;3,F51="No",G51="No"),"Retire",IF(D51&lt;3,"Review with owner",IF(H51&lt;&gt;"",IF(G51="Yes","Merge, owner sign-off","Merge"),"Keep")))))</f>
        <v>Retire</v>
      </c>
      <c r="J51" s="73" t="s">
        <v>124</v>
      </c>
      <c r="K51" s="73" t="s">
        <v>194</v>
      </c>
      <c r="L51" s="72" t="n">
        <f aca="false">IF(AND(LEFT(I51,5)="Merge",H51&lt;&gt;""),IF(COUNTIFS($H$2:H51,H51,$I$2:I51,"Merge*")=1,1,0),0)</f>
        <v>0</v>
      </c>
      <c r="M51" s="72" t="n">
        <f aca="false">IF(AND(LEFT(I51,5)="Merge",H51&lt;&gt;"",J51="Yes"),IF(COUNTIFS($H$2:H51,H51,$I$2:I51,"Merge*",$J$2:J51,"Yes")=1,1,0),0)</f>
        <v>0</v>
      </c>
      <c r="N51" s="72" t="n">
        <f aca="false">IF(AND(A51&lt;&gt;"",LEFT(I51,5)&lt;&gt;"Merge",I51&lt;&gt;"Retire",COUNTIFS($H$2:$H$81,A51,$I$2:$I$81,"Merge*")&gt;0),1,0)</f>
        <v>0</v>
      </c>
      <c r="O51" s="72" t="n">
        <f aca="false">IF(AND(A51&lt;&gt;"",LEFT(I51,5)&lt;&gt;"Merge",I51&lt;&gt;"Retire",COUNTIFS($H$2:$H$81,A51,$I$2:$I$81,"Merge*",$J$2:$J$81,"Yes")&gt;0),1,0)</f>
        <v>0</v>
      </c>
    </row>
    <row r="52" customFormat="false" ht="15" hidden="false" customHeight="false" outlineLevel="0" collapsed="false">
      <c r="A52" s="73" t="s">
        <v>196</v>
      </c>
      <c r="B52" s="73" t="s">
        <v>130</v>
      </c>
      <c r="C52" s="73" t="s">
        <v>131</v>
      </c>
      <c r="D52" s="73" t="n">
        <v>1</v>
      </c>
      <c r="E52" s="73" t="n">
        <v>5</v>
      </c>
      <c r="F52" s="73" t="s">
        <v>125</v>
      </c>
      <c r="G52" s="73" t="s">
        <v>125</v>
      </c>
      <c r="H52" s="73"/>
      <c r="I52" s="71" t="str">
        <f aca="false">IF(A52="","",IF(OR(B52="",C52="",NOT(ISNUMBER(D52)),NOT(ISNUMBER(E52)),F52="",G52="",AND(ISNUMBER(D52),D52&lt;0),AND(ISNUMBER(E52),E52&lt;0)),"Complete inputs",IF(AND(D52&lt;3,F52="No",G52="No"),"Retire",IF(D52&lt;3,"Review with owner",IF(H52&lt;&gt;"",IF(G52="Yes","Merge, owner sign-off","Merge"),"Keep")))))</f>
        <v>Retire</v>
      </c>
      <c r="J52" s="73" t="s">
        <v>124</v>
      </c>
      <c r="K52" s="73" t="s">
        <v>194</v>
      </c>
      <c r="L52" s="72" t="n">
        <f aca="false">IF(AND(LEFT(I52,5)="Merge",H52&lt;&gt;""),IF(COUNTIFS($H$2:H52,H52,$I$2:I52,"Merge*")=1,1,0),0)</f>
        <v>0</v>
      </c>
      <c r="M52" s="72" t="n">
        <f aca="false">IF(AND(LEFT(I52,5)="Merge",H52&lt;&gt;"",J52="Yes"),IF(COUNTIFS($H$2:H52,H52,$I$2:I52,"Merge*",$J$2:J52,"Yes")=1,1,0),0)</f>
        <v>0</v>
      </c>
      <c r="N52" s="72" t="n">
        <f aca="false">IF(AND(A52&lt;&gt;"",LEFT(I52,5)&lt;&gt;"Merge",I52&lt;&gt;"Retire",COUNTIFS($H$2:$H$81,A52,$I$2:$I$81,"Merge*")&gt;0),1,0)</f>
        <v>0</v>
      </c>
      <c r="O52" s="72" t="n">
        <f aca="false">IF(AND(A52&lt;&gt;"",LEFT(I52,5)&lt;&gt;"Merge",I52&lt;&gt;"Retire",COUNTIFS($H$2:$H$81,A52,$I$2:$I$81,"Merge*",$J$2:$J$81,"Yes")&gt;0),1,0)</f>
        <v>0</v>
      </c>
    </row>
    <row r="53" customFormat="false" ht="15" hidden="false" customHeight="false" outlineLevel="0" collapsed="false">
      <c r="A53" s="73" t="s">
        <v>197</v>
      </c>
      <c r="B53" s="73" t="s">
        <v>130</v>
      </c>
      <c r="C53" s="73" t="s">
        <v>131</v>
      </c>
      <c r="D53" s="73" t="n">
        <v>1</v>
      </c>
      <c r="E53" s="73" t="n">
        <v>5</v>
      </c>
      <c r="F53" s="73" t="s">
        <v>125</v>
      </c>
      <c r="G53" s="73" t="s">
        <v>125</v>
      </c>
      <c r="H53" s="73"/>
      <c r="I53" s="71" t="str">
        <f aca="false">IF(A53="","",IF(OR(B53="",C53="",NOT(ISNUMBER(D53)),NOT(ISNUMBER(E53)),F53="",G53="",AND(ISNUMBER(D53),D53&lt;0),AND(ISNUMBER(E53),E53&lt;0)),"Complete inputs",IF(AND(D53&lt;3,F53="No",G53="No"),"Retire",IF(D53&lt;3,"Review with owner",IF(H53&lt;&gt;"",IF(G53="Yes","Merge, owner sign-off","Merge"),"Keep")))))</f>
        <v>Retire</v>
      </c>
      <c r="J53" s="73" t="s">
        <v>124</v>
      </c>
      <c r="K53" s="73" t="s">
        <v>194</v>
      </c>
      <c r="L53" s="72" t="n">
        <f aca="false">IF(AND(LEFT(I53,5)="Merge",H53&lt;&gt;""),IF(COUNTIFS($H$2:H53,H53,$I$2:I53,"Merge*")=1,1,0),0)</f>
        <v>0</v>
      </c>
      <c r="M53" s="72" t="n">
        <f aca="false">IF(AND(LEFT(I53,5)="Merge",H53&lt;&gt;"",J53="Yes"),IF(COUNTIFS($H$2:H53,H53,$I$2:I53,"Merge*",$J$2:J53,"Yes")=1,1,0),0)</f>
        <v>0</v>
      </c>
      <c r="N53" s="72" t="n">
        <f aca="false">IF(AND(A53&lt;&gt;"",LEFT(I53,5)&lt;&gt;"Merge",I53&lt;&gt;"Retire",COUNTIFS($H$2:$H$81,A53,$I$2:$I$81,"Merge*")&gt;0),1,0)</f>
        <v>0</v>
      </c>
      <c r="O53" s="72" t="n">
        <f aca="false">IF(AND(A53&lt;&gt;"",LEFT(I53,5)&lt;&gt;"Merge",I53&lt;&gt;"Retire",COUNTIFS($H$2:$H$81,A53,$I$2:$I$81,"Merge*",$J$2:$J$81,"Yes")&gt;0),1,0)</f>
        <v>0</v>
      </c>
    </row>
    <row r="54" customFormat="false" ht="15" hidden="false" customHeight="false" outlineLevel="0" collapsed="false">
      <c r="A54" s="73" t="s">
        <v>198</v>
      </c>
      <c r="B54" s="73" t="s">
        <v>122</v>
      </c>
      <c r="C54" s="73" t="s">
        <v>123</v>
      </c>
      <c r="D54" s="73" t="n">
        <v>2</v>
      </c>
      <c r="E54" s="73" t="n">
        <v>5</v>
      </c>
      <c r="F54" s="73" t="s">
        <v>125</v>
      </c>
      <c r="G54" s="73" t="s">
        <v>125</v>
      </c>
      <c r="H54" s="73"/>
      <c r="I54" s="71" t="str">
        <f aca="false">IF(A54="","",IF(OR(B54="",C54="",NOT(ISNUMBER(D54)),NOT(ISNUMBER(E54)),F54="",G54="",AND(ISNUMBER(D54),D54&lt;0),AND(ISNUMBER(E54),E54&lt;0)),"Complete inputs",IF(AND(D54&lt;3,F54="No",G54="No"),"Retire",IF(D54&lt;3,"Review with owner",IF(H54&lt;&gt;"",IF(G54="Yes","Merge, owner sign-off","Merge"),"Keep")))))</f>
        <v>Retire</v>
      </c>
      <c r="J54" s="73" t="s">
        <v>124</v>
      </c>
      <c r="K54" s="73" t="s">
        <v>194</v>
      </c>
      <c r="L54" s="72" t="n">
        <f aca="false">IF(AND(LEFT(I54,5)="Merge",H54&lt;&gt;""),IF(COUNTIFS($H$2:H54,H54,$I$2:I54,"Merge*")=1,1,0),0)</f>
        <v>0</v>
      </c>
      <c r="M54" s="72" t="n">
        <f aca="false">IF(AND(LEFT(I54,5)="Merge",H54&lt;&gt;"",J54="Yes"),IF(COUNTIFS($H$2:H54,H54,$I$2:I54,"Merge*",$J$2:J54,"Yes")=1,1,0),0)</f>
        <v>0</v>
      </c>
      <c r="N54" s="72" t="n">
        <f aca="false">IF(AND(A54&lt;&gt;"",LEFT(I54,5)&lt;&gt;"Merge",I54&lt;&gt;"Retire",COUNTIFS($H$2:$H$81,A54,$I$2:$I$81,"Merge*")&gt;0),1,0)</f>
        <v>0</v>
      </c>
      <c r="O54" s="72" t="n">
        <f aca="false">IF(AND(A54&lt;&gt;"",LEFT(I54,5)&lt;&gt;"Merge",I54&lt;&gt;"Retire",COUNTIFS($H$2:$H$81,A54,$I$2:$I$81,"Merge*",$J$2:$J$81,"Yes")&gt;0),1,0)</f>
        <v>0</v>
      </c>
    </row>
    <row r="55" customFormat="false" ht="15" hidden="false" customHeight="false" outlineLevel="0" collapsed="false">
      <c r="A55" s="73" t="s">
        <v>199</v>
      </c>
      <c r="B55" s="73" t="s">
        <v>134</v>
      </c>
      <c r="C55" s="73" t="s">
        <v>131</v>
      </c>
      <c r="D55" s="73" t="n">
        <v>2</v>
      </c>
      <c r="E55" s="73" t="n">
        <v>5</v>
      </c>
      <c r="F55" s="73" t="s">
        <v>125</v>
      </c>
      <c r="G55" s="73" t="s">
        <v>125</v>
      </c>
      <c r="H55" s="73"/>
      <c r="I55" s="71" t="str">
        <f aca="false">IF(A55="","",IF(OR(B55="",C55="",NOT(ISNUMBER(D55)),NOT(ISNUMBER(E55)),F55="",G55="",AND(ISNUMBER(D55),D55&lt;0),AND(ISNUMBER(E55),E55&lt;0)),"Complete inputs",IF(AND(D55&lt;3,F55="No",G55="No"),"Retire",IF(D55&lt;3,"Review with owner",IF(H55&lt;&gt;"",IF(G55="Yes","Merge, owner sign-off","Merge"),"Keep")))))</f>
        <v>Retire</v>
      </c>
      <c r="J55" s="73" t="s">
        <v>124</v>
      </c>
      <c r="K55" s="73" t="s">
        <v>194</v>
      </c>
      <c r="L55" s="72" t="n">
        <f aca="false">IF(AND(LEFT(I55,5)="Merge",H55&lt;&gt;""),IF(COUNTIFS($H$2:H55,H55,$I$2:I55,"Merge*")=1,1,0),0)</f>
        <v>0</v>
      </c>
      <c r="M55" s="72" t="n">
        <f aca="false">IF(AND(LEFT(I55,5)="Merge",H55&lt;&gt;"",J55="Yes"),IF(COUNTIFS($H$2:H55,H55,$I$2:I55,"Merge*",$J$2:J55,"Yes")=1,1,0),0)</f>
        <v>0</v>
      </c>
      <c r="N55" s="72" t="n">
        <f aca="false">IF(AND(A55&lt;&gt;"",LEFT(I55,5)&lt;&gt;"Merge",I55&lt;&gt;"Retire",COUNTIFS($H$2:$H$81,A55,$I$2:$I$81,"Merge*")&gt;0),1,0)</f>
        <v>0</v>
      </c>
      <c r="O55" s="72" t="n">
        <f aca="false">IF(AND(A55&lt;&gt;"",LEFT(I55,5)&lt;&gt;"Merge",I55&lt;&gt;"Retire",COUNTIFS($H$2:$H$81,A55,$I$2:$I$81,"Merge*",$J$2:$J$81,"Yes")&gt;0),1,0)</f>
        <v>0</v>
      </c>
    </row>
    <row r="56" customFormat="false" ht="15" hidden="false" customHeight="false" outlineLevel="0" collapsed="false">
      <c r="A56" s="73" t="s">
        <v>200</v>
      </c>
      <c r="B56" s="73" t="s">
        <v>134</v>
      </c>
      <c r="C56" s="73" t="s">
        <v>131</v>
      </c>
      <c r="D56" s="73" t="n">
        <v>1</v>
      </c>
      <c r="E56" s="73" t="n">
        <v>5</v>
      </c>
      <c r="F56" s="73" t="s">
        <v>125</v>
      </c>
      <c r="G56" s="73" t="s">
        <v>125</v>
      </c>
      <c r="H56" s="73"/>
      <c r="I56" s="71" t="str">
        <f aca="false">IF(A56="","",IF(OR(B56="",C56="",NOT(ISNUMBER(D56)),NOT(ISNUMBER(E56)),F56="",G56="",AND(ISNUMBER(D56),D56&lt;0),AND(ISNUMBER(E56),E56&lt;0)),"Complete inputs",IF(AND(D56&lt;3,F56="No",G56="No"),"Retire",IF(D56&lt;3,"Review with owner",IF(H56&lt;&gt;"",IF(G56="Yes","Merge, owner sign-off","Merge"),"Keep")))))</f>
        <v>Retire</v>
      </c>
      <c r="J56" s="73" t="s">
        <v>124</v>
      </c>
      <c r="K56" s="73" t="s">
        <v>194</v>
      </c>
      <c r="L56" s="72" t="n">
        <f aca="false">IF(AND(LEFT(I56,5)="Merge",H56&lt;&gt;""),IF(COUNTIFS($H$2:H56,H56,$I$2:I56,"Merge*")=1,1,0),0)</f>
        <v>0</v>
      </c>
      <c r="M56" s="72" t="n">
        <f aca="false">IF(AND(LEFT(I56,5)="Merge",H56&lt;&gt;"",J56="Yes"),IF(COUNTIFS($H$2:H56,H56,$I$2:I56,"Merge*",$J$2:J56,"Yes")=1,1,0),0)</f>
        <v>0</v>
      </c>
      <c r="N56" s="72" t="n">
        <f aca="false">IF(AND(A56&lt;&gt;"",LEFT(I56,5)&lt;&gt;"Merge",I56&lt;&gt;"Retire",COUNTIFS($H$2:$H$81,A56,$I$2:$I$81,"Merge*")&gt;0),1,0)</f>
        <v>0</v>
      </c>
      <c r="O56" s="72" t="n">
        <f aca="false">IF(AND(A56&lt;&gt;"",LEFT(I56,5)&lt;&gt;"Merge",I56&lt;&gt;"Retire",COUNTIFS($H$2:$H$81,A56,$I$2:$I$81,"Merge*",$J$2:$J$81,"Yes")&gt;0),1,0)</f>
        <v>0</v>
      </c>
    </row>
    <row r="57" customFormat="false" ht="15" hidden="false" customHeight="false" outlineLevel="0" collapsed="false">
      <c r="A57" s="73" t="s">
        <v>201</v>
      </c>
      <c r="B57" s="73" t="s">
        <v>130</v>
      </c>
      <c r="C57" s="73" t="s">
        <v>131</v>
      </c>
      <c r="D57" s="73" t="n">
        <v>1</v>
      </c>
      <c r="E57" s="73" t="n">
        <v>5</v>
      </c>
      <c r="F57" s="73" t="s">
        <v>125</v>
      </c>
      <c r="G57" s="73" t="s">
        <v>125</v>
      </c>
      <c r="H57" s="73"/>
      <c r="I57" s="71" t="str">
        <f aca="false">IF(A57="","",IF(OR(B57="",C57="",NOT(ISNUMBER(D57)),NOT(ISNUMBER(E57)),F57="",G57="",AND(ISNUMBER(D57),D57&lt;0),AND(ISNUMBER(E57),E57&lt;0)),"Complete inputs",IF(AND(D57&lt;3,F57="No",G57="No"),"Retire",IF(D57&lt;3,"Review with owner",IF(H57&lt;&gt;"",IF(G57="Yes","Merge, owner sign-off","Merge"),"Keep")))))</f>
        <v>Retire</v>
      </c>
      <c r="J57" s="73" t="s">
        <v>124</v>
      </c>
      <c r="K57" s="73" t="s">
        <v>194</v>
      </c>
      <c r="L57" s="72" t="n">
        <f aca="false">IF(AND(LEFT(I57,5)="Merge",H57&lt;&gt;""),IF(COUNTIFS($H$2:H57,H57,$I$2:I57,"Merge*")=1,1,0),0)</f>
        <v>0</v>
      </c>
      <c r="M57" s="72" t="n">
        <f aca="false">IF(AND(LEFT(I57,5)="Merge",H57&lt;&gt;"",J57="Yes"),IF(COUNTIFS($H$2:H57,H57,$I$2:I57,"Merge*",$J$2:J57,"Yes")=1,1,0),0)</f>
        <v>0</v>
      </c>
      <c r="N57" s="72" t="n">
        <f aca="false">IF(AND(A57&lt;&gt;"",LEFT(I57,5)&lt;&gt;"Merge",I57&lt;&gt;"Retire",COUNTIFS($H$2:$H$81,A57,$I$2:$I$81,"Merge*")&gt;0),1,0)</f>
        <v>0</v>
      </c>
      <c r="O57" s="72" t="n">
        <f aca="false">IF(AND(A57&lt;&gt;"",LEFT(I57,5)&lt;&gt;"Merge",I57&lt;&gt;"Retire",COUNTIFS($H$2:$H$81,A57,$I$2:$I$81,"Merge*",$J$2:$J$81,"Yes")&gt;0),1,0)</f>
        <v>0</v>
      </c>
    </row>
    <row r="58" customFormat="false" ht="15" hidden="false" customHeight="false" outlineLevel="0" collapsed="false">
      <c r="A58" s="73" t="s">
        <v>202</v>
      </c>
      <c r="B58" s="73" t="s">
        <v>122</v>
      </c>
      <c r="C58" s="73" t="s">
        <v>123</v>
      </c>
      <c r="D58" s="73" t="n">
        <v>1</v>
      </c>
      <c r="E58" s="73" t="n">
        <v>4</v>
      </c>
      <c r="F58" s="73" t="s">
        <v>125</v>
      </c>
      <c r="G58" s="73" t="s">
        <v>125</v>
      </c>
      <c r="H58" s="73"/>
      <c r="I58" s="71" t="str">
        <f aca="false">IF(A58="","",IF(OR(B58="",C58="",NOT(ISNUMBER(D58)),NOT(ISNUMBER(E58)),F58="",G58="",AND(ISNUMBER(D58),D58&lt;0),AND(ISNUMBER(E58),E58&lt;0)),"Complete inputs",IF(AND(D58&lt;3,F58="No",G58="No"),"Retire",IF(D58&lt;3,"Review with owner",IF(H58&lt;&gt;"",IF(G58="Yes","Merge, owner sign-off","Merge"),"Keep")))))</f>
        <v>Retire</v>
      </c>
      <c r="J58" s="73" t="s">
        <v>124</v>
      </c>
      <c r="K58" s="73" t="s">
        <v>194</v>
      </c>
      <c r="L58" s="72" t="n">
        <f aca="false">IF(AND(LEFT(I58,5)="Merge",H58&lt;&gt;""),IF(COUNTIFS($H$2:H58,H58,$I$2:I58,"Merge*")=1,1,0),0)</f>
        <v>0</v>
      </c>
      <c r="M58" s="72" t="n">
        <f aca="false">IF(AND(LEFT(I58,5)="Merge",H58&lt;&gt;"",J58="Yes"),IF(COUNTIFS($H$2:H58,H58,$I$2:I58,"Merge*",$J$2:J58,"Yes")=1,1,0),0)</f>
        <v>0</v>
      </c>
      <c r="N58" s="72" t="n">
        <f aca="false">IF(AND(A58&lt;&gt;"",LEFT(I58,5)&lt;&gt;"Merge",I58&lt;&gt;"Retire",COUNTIFS($H$2:$H$81,A58,$I$2:$I$81,"Merge*")&gt;0),1,0)</f>
        <v>0</v>
      </c>
      <c r="O58" s="72" t="n">
        <f aca="false">IF(AND(A58&lt;&gt;"",LEFT(I58,5)&lt;&gt;"Merge",I58&lt;&gt;"Retire",COUNTIFS($H$2:$H$81,A58,$I$2:$I$81,"Merge*",$J$2:$J$81,"Yes")&gt;0),1,0)</f>
        <v>0</v>
      </c>
    </row>
    <row r="59" customFormat="false" ht="15" hidden="false" customHeight="false" outlineLevel="0" collapsed="false">
      <c r="A59" s="73" t="s">
        <v>203</v>
      </c>
      <c r="B59" s="73" t="s">
        <v>134</v>
      </c>
      <c r="C59" s="73" t="s">
        <v>131</v>
      </c>
      <c r="D59" s="73" t="n">
        <v>2</v>
      </c>
      <c r="E59" s="73" t="n">
        <v>3</v>
      </c>
      <c r="F59" s="73" t="s">
        <v>125</v>
      </c>
      <c r="G59" s="73" t="s">
        <v>125</v>
      </c>
      <c r="H59" s="73"/>
      <c r="I59" s="71" t="str">
        <f aca="false">IF(A59="","",IF(OR(B59="",C59="",NOT(ISNUMBER(D59)),NOT(ISNUMBER(E59)),F59="",G59="",AND(ISNUMBER(D59),D59&lt;0),AND(ISNUMBER(E59),E59&lt;0)),"Complete inputs",IF(AND(D59&lt;3,F59="No",G59="No"),"Retire",IF(D59&lt;3,"Review with owner",IF(H59&lt;&gt;"",IF(G59="Yes","Merge, owner sign-off","Merge"),"Keep")))))</f>
        <v>Retire</v>
      </c>
      <c r="J59" s="73" t="s">
        <v>124</v>
      </c>
      <c r="K59" s="73" t="s">
        <v>194</v>
      </c>
      <c r="L59" s="72" t="n">
        <f aca="false">IF(AND(LEFT(I59,5)="Merge",H59&lt;&gt;""),IF(COUNTIFS($H$2:H59,H59,$I$2:I59,"Merge*")=1,1,0),0)</f>
        <v>0</v>
      </c>
      <c r="M59" s="72" t="n">
        <f aca="false">IF(AND(LEFT(I59,5)="Merge",H59&lt;&gt;"",J59="Yes"),IF(COUNTIFS($H$2:H59,H59,$I$2:I59,"Merge*",$J$2:J59,"Yes")=1,1,0),0)</f>
        <v>0</v>
      </c>
      <c r="N59" s="72" t="n">
        <f aca="false">IF(AND(A59&lt;&gt;"",LEFT(I59,5)&lt;&gt;"Merge",I59&lt;&gt;"Retire",COUNTIFS($H$2:$H$81,A59,$I$2:$I$81,"Merge*")&gt;0),1,0)</f>
        <v>0</v>
      </c>
      <c r="O59" s="72" t="n">
        <f aca="false">IF(AND(A59&lt;&gt;"",LEFT(I59,5)&lt;&gt;"Merge",I59&lt;&gt;"Retire",COUNTIFS($H$2:$H$81,A59,$I$2:$I$81,"Merge*",$J$2:$J$81,"Yes")&gt;0),1,0)</f>
        <v>0</v>
      </c>
    </row>
    <row r="60" customFormat="false" ht="15" hidden="false" customHeight="false" outlineLevel="0" collapsed="false">
      <c r="A60" s="73" t="s">
        <v>204</v>
      </c>
      <c r="B60" s="73" t="s">
        <v>154</v>
      </c>
      <c r="C60" s="73" t="s">
        <v>159</v>
      </c>
      <c r="D60" s="73" t="n">
        <v>1</v>
      </c>
      <c r="E60" s="73" t="n">
        <v>3</v>
      </c>
      <c r="F60" s="73" t="s">
        <v>125</v>
      </c>
      <c r="G60" s="73" t="s">
        <v>125</v>
      </c>
      <c r="H60" s="73"/>
      <c r="I60" s="71" t="str">
        <f aca="false">IF(A60="","",IF(OR(B60="",C60="",NOT(ISNUMBER(D60)),NOT(ISNUMBER(E60)),F60="",G60="",AND(ISNUMBER(D60),D60&lt;0),AND(ISNUMBER(E60),E60&lt;0)),"Complete inputs",IF(AND(D60&lt;3,F60="No",G60="No"),"Retire",IF(D60&lt;3,"Review with owner",IF(H60&lt;&gt;"",IF(G60="Yes","Merge, owner sign-off","Merge"),"Keep")))))</f>
        <v>Retire</v>
      </c>
      <c r="J60" s="73" t="s">
        <v>124</v>
      </c>
      <c r="K60" s="73" t="s">
        <v>194</v>
      </c>
      <c r="L60" s="72" t="n">
        <f aca="false">IF(AND(LEFT(I60,5)="Merge",H60&lt;&gt;""),IF(COUNTIFS($H$2:H60,H60,$I$2:I60,"Merge*")=1,1,0),0)</f>
        <v>0</v>
      </c>
      <c r="M60" s="72" t="n">
        <f aca="false">IF(AND(LEFT(I60,5)="Merge",H60&lt;&gt;"",J60="Yes"),IF(COUNTIFS($H$2:H60,H60,$I$2:I60,"Merge*",$J$2:J60,"Yes")=1,1,0),0)</f>
        <v>0</v>
      </c>
      <c r="N60" s="72" t="n">
        <f aca="false">IF(AND(A60&lt;&gt;"",LEFT(I60,5)&lt;&gt;"Merge",I60&lt;&gt;"Retire",COUNTIFS($H$2:$H$81,A60,$I$2:$I$81,"Merge*")&gt;0),1,0)</f>
        <v>0</v>
      </c>
      <c r="O60" s="72" t="n">
        <f aca="false">IF(AND(A60&lt;&gt;"",LEFT(I60,5)&lt;&gt;"Merge",I60&lt;&gt;"Retire",COUNTIFS($H$2:$H$81,A60,$I$2:$I$81,"Merge*",$J$2:$J$81,"Yes")&gt;0),1,0)</f>
        <v>0</v>
      </c>
    </row>
    <row r="61" customFormat="false" ht="15" hidden="false" customHeight="false" outlineLevel="0" collapsed="false">
      <c r="A61" s="73" t="s">
        <v>205</v>
      </c>
      <c r="B61" s="73" t="s">
        <v>130</v>
      </c>
      <c r="C61" s="73" t="s">
        <v>131</v>
      </c>
      <c r="D61" s="73" t="n">
        <v>1</v>
      </c>
      <c r="E61" s="73" t="n">
        <v>3</v>
      </c>
      <c r="F61" s="73" t="s">
        <v>125</v>
      </c>
      <c r="G61" s="73" t="s">
        <v>125</v>
      </c>
      <c r="H61" s="73"/>
      <c r="I61" s="71" t="str">
        <f aca="false">IF(A61="","",IF(OR(B61="",C61="",NOT(ISNUMBER(D61)),NOT(ISNUMBER(E61)),F61="",G61="",AND(ISNUMBER(D61),D61&lt;0),AND(ISNUMBER(E61),E61&lt;0)),"Complete inputs",IF(AND(D61&lt;3,F61="No",G61="No"),"Retire",IF(D61&lt;3,"Review with owner",IF(H61&lt;&gt;"",IF(G61="Yes","Merge, owner sign-off","Merge"),"Keep")))))</f>
        <v>Retire</v>
      </c>
      <c r="J61" s="73" t="s">
        <v>124</v>
      </c>
      <c r="K61" s="73" t="s">
        <v>194</v>
      </c>
      <c r="L61" s="72" t="n">
        <f aca="false">IF(AND(LEFT(I61,5)="Merge",H61&lt;&gt;""),IF(COUNTIFS($H$2:H61,H61,$I$2:I61,"Merge*")=1,1,0),0)</f>
        <v>0</v>
      </c>
      <c r="M61" s="72" t="n">
        <f aca="false">IF(AND(LEFT(I61,5)="Merge",H61&lt;&gt;"",J61="Yes"),IF(COUNTIFS($H$2:H61,H61,$I$2:I61,"Merge*",$J$2:J61,"Yes")=1,1,0),0)</f>
        <v>0</v>
      </c>
      <c r="N61" s="72" t="n">
        <f aca="false">IF(AND(A61&lt;&gt;"",LEFT(I61,5)&lt;&gt;"Merge",I61&lt;&gt;"Retire",COUNTIFS($H$2:$H$81,A61,$I$2:$I$81,"Merge*")&gt;0),1,0)</f>
        <v>0</v>
      </c>
      <c r="O61" s="72" t="n">
        <f aca="false">IF(AND(A61&lt;&gt;"",LEFT(I61,5)&lt;&gt;"Merge",I61&lt;&gt;"Retire",COUNTIFS($H$2:$H$81,A61,$I$2:$I$81,"Merge*",$J$2:$J$81,"Yes")&gt;0),1,0)</f>
        <v>0</v>
      </c>
    </row>
    <row r="62" customFormat="false" ht="15" hidden="false" customHeight="false" outlineLevel="0" collapsed="false">
      <c r="A62" s="73" t="s">
        <v>206</v>
      </c>
      <c r="B62" s="73" t="s">
        <v>130</v>
      </c>
      <c r="C62" s="73" t="s">
        <v>131</v>
      </c>
      <c r="D62" s="73" t="n">
        <v>2</v>
      </c>
      <c r="E62" s="73" t="n">
        <v>3</v>
      </c>
      <c r="F62" s="73" t="s">
        <v>125</v>
      </c>
      <c r="G62" s="73" t="s">
        <v>125</v>
      </c>
      <c r="H62" s="73"/>
      <c r="I62" s="71" t="str">
        <f aca="false">IF(A62="","",IF(OR(B62="",C62="",NOT(ISNUMBER(D62)),NOT(ISNUMBER(E62)),F62="",G62="",AND(ISNUMBER(D62),D62&lt;0),AND(ISNUMBER(E62),E62&lt;0)),"Complete inputs",IF(AND(D62&lt;3,F62="No",G62="No"),"Retire",IF(D62&lt;3,"Review with owner",IF(H62&lt;&gt;"",IF(G62="Yes","Merge, owner sign-off","Merge"),"Keep")))))</f>
        <v>Retire</v>
      </c>
      <c r="J62" s="73" t="s">
        <v>124</v>
      </c>
      <c r="K62" s="73" t="s">
        <v>194</v>
      </c>
      <c r="L62" s="72" t="n">
        <f aca="false">IF(AND(LEFT(I62,5)="Merge",H62&lt;&gt;""),IF(COUNTIFS($H$2:H62,H62,$I$2:I62,"Merge*")=1,1,0),0)</f>
        <v>0</v>
      </c>
      <c r="M62" s="72" t="n">
        <f aca="false">IF(AND(LEFT(I62,5)="Merge",H62&lt;&gt;"",J62="Yes"),IF(COUNTIFS($H$2:H62,H62,$I$2:I62,"Merge*",$J$2:J62,"Yes")=1,1,0),0)</f>
        <v>0</v>
      </c>
      <c r="N62" s="72" t="n">
        <f aca="false">IF(AND(A62&lt;&gt;"",LEFT(I62,5)&lt;&gt;"Merge",I62&lt;&gt;"Retire",COUNTIFS($H$2:$H$81,A62,$I$2:$I$81,"Merge*")&gt;0),1,0)</f>
        <v>0</v>
      </c>
      <c r="O62" s="72" t="n">
        <f aca="false">IF(AND(A62&lt;&gt;"",LEFT(I62,5)&lt;&gt;"Merge",I62&lt;&gt;"Retire",COUNTIFS($H$2:$H$81,A62,$I$2:$I$81,"Merge*",$J$2:$J$81,"Yes")&gt;0),1,0)</f>
        <v>0</v>
      </c>
    </row>
    <row r="63" customFormat="false" ht="15" hidden="false" customHeight="false" outlineLevel="0" collapsed="false">
      <c r="A63" s="73" t="s">
        <v>207</v>
      </c>
      <c r="B63" s="73" t="s">
        <v>130</v>
      </c>
      <c r="C63" s="73" t="s">
        <v>131</v>
      </c>
      <c r="D63" s="73" t="n">
        <v>1</v>
      </c>
      <c r="E63" s="73" t="n">
        <v>3</v>
      </c>
      <c r="F63" s="73" t="s">
        <v>125</v>
      </c>
      <c r="G63" s="73" t="s">
        <v>125</v>
      </c>
      <c r="H63" s="73"/>
      <c r="I63" s="71" t="str">
        <f aca="false">IF(A63="","",IF(OR(B63="",C63="",NOT(ISNUMBER(D63)),NOT(ISNUMBER(E63)),F63="",G63="",AND(ISNUMBER(D63),D63&lt;0),AND(ISNUMBER(E63),E63&lt;0)),"Complete inputs",IF(AND(D63&lt;3,F63="No",G63="No"),"Retire",IF(D63&lt;3,"Review with owner",IF(H63&lt;&gt;"",IF(G63="Yes","Merge, owner sign-off","Merge"),"Keep")))))</f>
        <v>Retire</v>
      </c>
      <c r="J63" s="73" t="s">
        <v>124</v>
      </c>
      <c r="K63" s="73" t="s">
        <v>194</v>
      </c>
      <c r="L63" s="72" t="n">
        <f aca="false">IF(AND(LEFT(I63,5)="Merge",H63&lt;&gt;""),IF(COUNTIFS($H$2:H63,H63,$I$2:I63,"Merge*")=1,1,0),0)</f>
        <v>0</v>
      </c>
      <c r="M63" s="72" t="n">
        <f aca="false">IF(AND(LEFT(I63,5)="Merge",H63&lt;&gt;"",J63="Yes"),IF(COUNTIFS($H$2:H63,H63,$I$2:I63,"Merge*",$J$2:J63,"Yes")=1,1,0),0)</f>
        <v>0</v>
      </c>
      <c r="N63" s="72" t="n">
        <f aca="false">IF(AND(A63&lt;&gt;"",LEFT(I63,5)&lt;&gt;"Merge",I63&lt;&gt;"Retire",COUNTIFS($H$2:$H$81,A63,$I$2:$I$81,"Merge*")&gt;0),1,0)</f>
        <v>0</v>
      </c>
      <c r="O63" s="72" t="n">
        <f aca="false">IF(AND(A63&lt;&gt;"",LEFT(I63,5)&lt;&gt;"Merge",I63&lt;&gt;"Retire",COUNTIFS($H$2:$H$81,A63,$I$2:$I$81,"Merge*",$J$2:$J$81,"Yes")&gt;0),1,0)</f>
        <v>0</v>
      </c>
    </row>
    <row r="64" customFormat="false" ht="15" hidden="false" customHeight="false" outlineLevel="0" collapsed="false">
      <c r="A64" s="73" t="s">
        <v>208</v>
      </c>
      <c r="B64" s="73" t="s">
        <v>130</v>
      </c>
      <c r="C64" s="73" t="s">
        <v>131</v>
      </c>
      <c r="D64" s="73" t="n">
        <v>1</v>
      </c>
      <c r="E64" s="73" t="n">
        <v>3</v>
      </c>
      <c r="F64" s="73" t="s">
        <v>125</v>
      </c>
      <c r="G64" s="73" t="s">
        <v>125</v>
      </c>
      <c r="H64" s="73"/>
      <c r="I64" s="71" t="str">
        <f aca="false">IF(A64="","",IF(OR(B64="",C64="",NOT(ISNUMBER(D64)),NOT(ISNUMBER(E64)),F64="",G64="",AND(ISNUMBER(D64),D64&lt;0),AND(ISNUMBER(E64),E64&lt;0)),"Complete inputs",IF(AND(D64&lt;3,F64="No",G64="No"),"Retire",IF(D64&lt;3,"Review with owner",IF(H64&lt;&gt;"",IF(G64="Yes","Merge, owner sign-off","Merge"),"Keep")))))</f>
        <v>Retire</v>
      </c>
      <c r="J64" s="73" t="s">
        <v>124</v>
      </c>
      <c r="K64" s="73" t="s">
        <v>194</v>
      </c>
      <c r="L64" s="72" t="n">
        <f aca="false">IF(AND(LEFT(I64,5)="Merge",H64&lt;&gt;""),IF(COUNTIFS($H$2:H64,H64,$I$2:I64,"Merge*")=1,1,0),0)</f>
        <v>0</v>
      </c>
      <c r="M64" s="72" t="n">
        <f aca="false">IF(AND(LEFT(I64,5)="Merge",H64&lt;&gt;"",J64="Yes"),IF(COUNTIFS($H$2:H64,H64,$I$2:I64,"Merge*",$J$2:J64,"Yes")=1,1,0),0)</f>
        <v>0</v>
      </c>
      <c r="N64" s="72" t="n">
        <f aca="false">IF(AND(A64&lt;&gt;"",LEFT(I64,5)&lt;&gt;"Merge",I64&lt;&gt;"Retire",COUNTIFS($H$2:$H$81,A64,$I$2:$I$81,"Merge*")&gt;0),1,0)</f>
        <v>0</v>
      </c>
      <c r="O64" s="72" t="n">
        <f aca="false">IF(AND(A64&lt;&gt;"",LEFT(I64,5)&lt;&gt;"Merge",I64&lt;&gt;"Retire",COUNTIFS($H$2:$H$81,A64,$I$2:$I$81,"Merge*",$J$2:$J$81,"Yes")&gt;0),1,0)</f>
        <v>0</v>
      </c>
    </row>
    <row r="65" customFormat="false" ht="15" hidden="false" customHeight="false" outlineLevel="0" collapsed="false">
      <c r="A65" s="73" t="s">
        <v>209</v>
      </c>
      <c r="B65" s="73" t="s">
        <v>130</v>
      </c>
      <c r="C65" s="73" t="s">
        <v>131</v>
      </c>
      <c r="D65" s="73" t="n">
        <v>1</v>
      </c>
      <c r="E65" s="73" t="n">
        <v>2</v>
      </c>
      <c r="F65" s="73" t="s">
        <v>125</v>
      </c>
      <c r="G65" s="73" t="s">
        <v>125</v>
      </c>
      <c r="H65" s="73"/>
      <c r="I65" s="71" t="str">
        <f aca="false">IF(A65="","",IF(OR(B65="",C65="",NOT(ISNUMBER(D65)),NOT(ISNUMBER(E65)),F65="",G65="",AND(ISNUMBER(D65),D65&lt;0),AND(ISNUMBER(E65),E65&lt;0)),"Complete inputs",IF(AND(D65&lt;3,F65="No",G65="No"),"Retire",IF(D65&lt;3,"Review with owner",IF(H65&lt;&gt;"",IF(G65="Yes","Merge, owner sign-off","Merge"),"Keep")))))</f>
        <v>Retire</v>
      </c>
      <c r="J65" s="73" t="s">
        <v>124</v>
      </c>
      <c r="K65" s="73" t="s">
        <v>194</v>
      </c>
      <c r="L65" s="72" t="n">
        <f aca="false">IF(AND(LEFT(I65,5)="Merge",H65&lt;&gt;""),IF(COUNTIFS($H$2:H65,H65,$I$2:I65,"Merge*")=1,1,0),0)</f>
        <v>0</v>
      </c>
      <c r="M65" s="72" t="n">
        <f aca="false">IF(AND(LEFT(I65,5)="Merge",H65&lt;&gt;"",J65="Yes"),IF(COUNTIFS($H$2:H65,H65,$I$2:I65,"Merge*",$J$2:J65,"Yes")=1,1,0),0)</f>
        <v>0</v>
      </c>
      <c r="N65" s="72" t="n">
        <f aca="false">IF(AND(A65&lt;&gt;"",LEFT(I65,5)&lt;&gt;"Merge",I65&lt;&gt;"Retire",COUNTIFS($H$2:$H$81,A65,$I$2:$I$81,"Merge*")&gt;0),1,0)</f>
        <v>0</v>
      </c>
      <c r="O65" s="72" t="n">
        <f aca="false">IF(AND(A65&lt;&gt;"",LEFT(I65,5)&lt;&gt;"Merge",I65&lt;&gt;"Retire",COUNTIFS($H$2:$H$81,A65,$I$2:$I$81,"Merge*",$J$2:$J$81,"Yes")&gt;0),1,0)</f>
        <v>0</v>
      </c>
    </row>
    <row r="66" customFormat="false" ht="15" hidden="false" customHeight="false" outlineLevel="0" collapsed="false">
      <c r="A66" s="73" t="s">
        <v>210</v>
      </c>
      <c r="B66" s="73" t="s">
        <v>130</v>
      </c>
      <c r="C66" s="73" t="s">
        <v>131</v>
      </c>
      <c r="D66" s="73" t="n">
        <v>1</v>
      </c>
      <c r="E66" s="73" t="n">
        <v>2</v>
      </c>
      <c r="F66" s="73" t="s">
        <v>125</v>
      </c>
      <c r="G66" s="73" t="s">
        <v>125</v>
      </c>
      <c r="H66" s="73"/>
      <c r="I66" s="71" t="str">
        <f aca="false">IF(A66="","",IF(OR(B66="",C66="",NOT(ISNUMBER(D66)),NOT(ISNUMBER(E66)),F66="",G66="",AND(ISNUMBER(D66),D66&lt;0),AND(ISNUMBER(E66),E66&lt;0)),"Complete inputs",IF(AND(D66&lt;3,F66="No",G66="No"),"Retire",IF(D66&lt;3,"Review with owner",IF(H66&lt;&gt;"",IF(G66="Yes","Merge, owner sign-off","Merge"),"Keep")))))</f>
        <v>Retire</v>
      </c>
      <c r="J66" s="73" t="s">
        <v>124</v>
      </c>
      <c r="K66" s="73" t="s">
        <v>194</v>
      </c>
      <c r="L66" s="72" t="n">
        <f aca="false">IF(AND(LEFT(I66,5)="Merge",H66&lt;&gt;""),IF(COUNTIFS($H$2:H66,H66,$I$2:I66,"Merge*")=1,1,0),0)</f>
        <v>0</v>
      </c>
      <c r="M66" s="72" t="n">
        <f aca="false">IF(AND(LEFT(I66,5)="Merge",H66&lt;&gt;"",J66="Yes"),IF(COUNTIFS($H$2:H66,H66,$I$2:I66,"Merge*",$J$2:J66,"Yes")=1,1,0),0)</f>
        <v>0</v>
      </c>
      <c r="N66" s="72" t="n">
        <f aca="false">IF(AND(A66&lt;&gt;"",LEFT(I66,5)&lt;&gt;"Merge",I66&lt;&gt;"Retire",COUNTIFS($H$2:$H$81,A66,$I$2:$I$81,"Merge*")&gt;0),1,0)</f>
        <v>0</v>
      </c>
      <c r="O66" s="72" t="n">
        <f aca="false">IF(AND(A66&lt;&gt;"",LEFT(I66,5)&lt;&gt;"Merge",I66&lt;&gt;"Retire",COUNTIFS($H$2:$H$81,A66,$I$2:$I$81,"Merge*",$J$2:$J$81,"Yes")&gt;0),1,0)</f>
        <v>0</v>
      </c>
    </row>
    <row r="67" customFormat="false" ht="15" hidden="false" customHeight="false" outlineLevel="0" collapsed="false">
      <c r="A67" s="73" t="s">
        <v>211</v>
      </c>
      <c r="B67" s="73" t="s">
        <v>122</v>
      </c>
      <c r="C67" s="73" t="s">
        <v>123</v>
      </c>
      <c r="D67" s="73" t="n">
        <v>2</v>
      </c>
      <c r="E67" s="73" t="n">
        <v>2</v>
      </c>
      <c r="F67" s="73" t="s">
        <v>125</v>
      </c>
      <c r="G67" s="73" t="s">
        <v>125</v>
      </c>
      <c r="H67" s="73"/>
      <c r="I67" s="71" t="str">
        <f aca="false">IF(A67="","",IF(OR(B67="",C67="",NOT(ISNUMBER(D67)),NOT(ISNUMBER(E67)),F67="",G67="",AND(ISNUMBER(D67),D67&lt;0),AND(ISNUMBER(E67),E67&lt;0)),"Complete inputs",IF(AND(D67&lt;3,F67="No",G67="No"),"Retire",IF(D67&lt;3,"Review with owner",IF(H67&lt;&gt;"",IF(G67="Yes","Merge, owner sign-off","Merge"),"Keep")))))</f>
        <v>Retire</v>
      </c>
      <c r="J67" s="73" t="s">
        <v>124</v>
      </c>
      <c r="K67" s="73" t="s">
        <v>194</v>
      </c>
      <c r="L67" s="72" t="n">
        <f aca="false">IF(AND(LEFT(I67,5)="Merge",H67&lt;&gt;""),IF(COUNTIFS($H$2:H67,H67,$I$2:I67,"Merge*")=1,1,0),0)</f>
        <v>0</v>
      </c>
      <c r="M67" s="72" t="n">
        <f aca="false">IF(AND(LEFT(I67,5)="Merge",H67&lt;&gt;"",J67="Yes"),IF(COUNTIFS($H$2:H67,H67,$I$2:I67,"Merge*",$J$2:J67,"Yes")=1,1,0),0)</f>
        <v>0</v>
      </c>
      <c r="N67" s="72" t="n">
        <f aca="false">IF(AND(A67&lt;&gt;"",LEFT(I67,5)&lt;&gt;"Merge",I67&lt;&gt;"Retire",COUNTIFS($H$2:$H$81,A67,$I$2:$I$81,"Merge*")&gt;0),1,0)</f>
        <v>0</v>
      </c>
      <c r="O67" s="72" t="n">
        <f aca="false">IF(AND(A67&lt;&gt;"",LEFT(I67,5)&lt;&gt;"Merge",I67&lt;&gt;"Retire",COUNTIFS($H$2:$H$81,A67,$I$2:$I$81,"Merge*",$J$2:$J$81,"Yes")&gt;0),1,0)</f>
        <v>0</v>
      </c>
    </row>
    <row r="68" customFormat="false" ht="15" hidden="false" customHeight="false" outlineLevel="0" collapsed="false">
      <c r="A68" s="73" t="s">
        <v>212</v>
      </c>
      <c r="B68" s="73" t="s">
        <v>130</v>
      </c>
      <c r="C68" s="73" t="s">
        <v>131</v>
      </c>
      <c r="D68" s="73" t="n">
        <v>2</v>
      </c>
      <c r="E68" s="73" t="n">
        <v>2</v>
      </c>
      <c r="F68" s="73" t="s">
        <v>125</v>
      </c>
      <c r="G68" s="73" t="s">
        <v>125</v>
      </c>
      <c r="H68" s="73"/>
      <c r="I68" s="71" t="str">
        <f aca="false">IF(A68="","",IF(OR(B68="",C68="",NOT(ISNUMBER(D68)),NOT(ISNUMBER(E68)),F68="",G68="",AND(ISNUMBER(D68),D68&lt;0),AND(ISNUMBER(E68),E68&lt;0)),"Complete inputs",IF(AND(D68&lt;3,F68="No",G68="No"),"Retire",IF(D68&lt;3,"Review with owner",IF(H68&lt;&gt;"",IF(G68="Yes","Merge, owner sign-off","Merge"),"Keep")))))</f>
        <v>Retire</v>
      </c>
      <c r="J68" s="73" t="s">
        <v>124</v>
      </c>
      <c r="K68" s="73" t="s">
        <v>194</v>
      </c>
      <c r="L68" s="72" t="n">
        <f aca="false">IF(AND(LEFT(I68,5)="Merge",H68&lt;&gt;""),IF(COUNTIFS($H$2:H68,H68,$I$2:I68,"Merge*")=1,1,0),0)</f>
        <v>0</v>
      </c>
      <c r="M68" s="72" t="n">
        <f aca="false">IF(AND(LEFT(I68,5)="Merge",H68&lt;&gt;"",J68="Yes"),IF(COUNTIFS($H$2:H68,H68,$I$2:I68,"Merge*",$J$2:J68,"Yes")=1,1,0),0)</f>
        <v>0</v>
      </c>
      <c r="N68" s="72" t="n">
        <f aca="false">IF(AND(A68&lt;&gt;"",LEFT(I68,5)&lt;&gt;"Merge",I68&lt;&gt;"Retire",COUNTIFS($H$2:$H$81,A68,$I$2:$I$81,"Merge*")&gt;0),1,0)</f>
        <v>0</v>
      </c>
      <c r="O68" s="72" t="n">
        <f aca="false">IF(AND(A68&lt;&gt;"",LEFT(I68,5)&lt;&gt;"Merge",I68&lt;&gt;"Retire",COUNTIFS($H$2:$H$81,A68,$I$2:$I$81,"Merge*",$J$2:$J$81,"Yes")&gt;0),1,0)</f>
        <v>0</v>
      </c>
    </row>
    <row r="69" customFormat="false" ht="15" hidden="false" customHeight="false" outlineLevel="0" collapsed="false">
      <c r="A69" s="73" t="s">
        <v>213</v>
      </c>
      <c r="B69" s="73" t="s">
        <v>130</v>
      </c>
      <c r="C69" s="73" t="s">
        <v>131</v>
      </c>
      <c r="D69" s="73" t="n">
        <v>2</v>
      </c>
      <c r="E69" s="73" t="n">
        <v>1</v>
      </c>
      <c r="F69" s="73" t="s">
        <v>125</v>
      </c>
      <c r="G69" s="73" t="s">
        <v>125</v>
      </c>
      <c r="H69" s="73"/>
      <c r="I69" s="71" t="str">
        <f aca="false">IF(A69="","",IF(OR(B69="",C69="",NOT(ISNUMBER(D69)),NOT(ISNUMBER(E69)),F69="",G69="",AND(ISNUMBER(D69),D69&lt;0),AND(ISNUMBER(E69),E69&lt;0)),"Complete inputs",IF(AND(D69&lt;3,F69="No",G69="No"),"Retire",IF(D69&lt;3,"Review with owner",IF(H69&lt;&gt;"",IF(G69="Yes","Merge, owner sign-off","Merge"),"Keep")))))</f>
        <v>Retire</v>
      </c>
      <c r="J69" s="73" t="s">
        <v>124</v>
      </c>
      <c r="K69" s="73" t="s">
        <v>194</v>
      </c>
      <c r="L69" s="72" t="n">
        <f aca="false">IF(AND(LEFT(I69,5)="Merge",H69&lt;&gt;""),IF(COUNTIFS($H$2:H69,H69,$I$2:I69,"Merge*")=1,1,0),0)</f>
        <v>0</v>
      </c>
      <c r="M69" s="72" t="n">
        <f aca="false">IF(AND(LEFT(I69,5)="Merge",H69&lt;&gt;"",J69="Yes"),IF(COUNTIFS($H$2:H69,H69,$I$2:I69,"Merge*",$J$2:J69,"Yes")=1,1,0),0)</f>
        <v>0</v>
      </c>
      <c r="N69" s="72" t="n">
        <f aca="false">IF(AND(A69&lt;&gt;"",LEFT(I69,5)&lt;&gt;"Merge",I69&lt;&gt;"Retire",COUNTIFS($H$2:$H$81,A69,$I$2:$I$81,"Merge*")&gt;0),1,0)</f>
        <v>0</v>
      </c>
      <c r="O69" s="72" t="n">
        <f aca="false">IF(AND(A69&lt;&gt;"",LEFT(I69,5)&lt;&gt;"Merge",I69&lt;&gt;"Retire",COUNTIFS($H$2:$H$81,A69,$I$2:$I$81,"Merge*",$J$2:$J$81,"Yes")&gt;0),1,0)</f>
        <v>0</v>
      </c>
    </row>
    <row r="70" customFormat="false" ht="15" hidden="false" customHeight="false" outlineLevel="0" collapsed="false">
      <c r="A70" s="73" t="s">
        <v>214</v>
      </c>
      <c r="B70" s="73" t="s">
        <v>134</v>
      </c>
      <c r="C70" s="73" t="s">
        <v>131</v>
      </c>
      <c r="D70" s="73" t="n">
        <v>0</v>
      </c>
      <c r="E70" s="73" t="n">
        <v>0</v>
      </c>
      <c r="F70" s="73" t="s">
        <v>125</v>
      </c>
      <c r="G70" s="73" t="s">
        <v>125</v>
      </c>
      <c r="H70" s="73"/>
      <c r="I70" s="71" t="str">
        <f aca="false">IF(A70="","",IF(OR(B70="",C70="",NOT(ISNUMBER(D70)),NOT(ISNUMBER(E70)),F70="",G70="",AND(ISNUMBER(D70),D70&lt;0),AND(ISNUMBER(E70),E70&lt;0)),"Complete inputs",IF(AND(D70&lt;3,F70="No",G70="No"),"Retire",IF(D70&lt;3,"Review with owner",IF(H70&lt;&gt;"",IF(G70="Yes","Merge, owner sign-off","Merge"),"Keep")))))</f>
        <v>Retire</v>
      </c>
      <c r="J70" s="73" t="s">
        <v>124</v>
      </c>
      <c r="K70" s="73" t="s">
        <v>194</v>
      </c>
      <c r="L70" s="72" t="n">
        <f aca="false">IF(AND(LEFT(I70,5)="Merge",H70&lt;&gt;""),IF(COUNTIFS($H$2:H70,H70,$I$2:I70,"Merge*")=1,1,0),0)</f>
        <v>0</v>
      </c>
      <c r="M70" s="72" t="n">
        <f aca="false">IF(AND(LEFT(I70,5)="Merge",H70&lt;&gt;"",J70="Yes"),IF(COUNTIFS($H$2:H70,H70,$I$2:I70,"Merge*",$J$2:J70,"Yes")=1,1,0),0)</f>
        <v>0</v>
      </c>
      <c r="N70" s="72" t="n">
        <f aca="false">IF(AND(A70&lt;&gt;"",LEFT(I70,5)&lt;&gt;"Merge",I70&lt;&gt;"Retire",COUNTIFS($H$2:$H$81,A70,$I$2:$I$81,"Merge*")&gt;0),1,0)</f>
        <v>0</v>
      </c>
      <c r="O70" s="72" t="n">
        <f aca="false">IF(AND(A70&lt;&gt;"",LEFT(I70,5)&lt;&gt;"Merge",I70&lt;&gt;"Retire",COUNTIFS($H$2:$H$81,A70,$I$2:$I$81,"Merge*",$J$2:$J$81,"Yes")&gt;0),1,0)</f>
        <v>0</v>
      </c>
    </row>
    <row r="71" customFormat="false" ht="15" hidden="false" customHeight="false" outlineLevel="0" collapsed="false">
      <c r="A71" s="73" t="s">
        <v>215</v>
      </c>
      <c r="B71" s="73" t="s">
        <v>122</v>
      </c>
      <c r="C71" s="73" t="s">
        <v>123</v>
      </c>
      <c r="D71" s="73" t="n">
        <v>0</v>
      </c>
      <c r="E71" s="73" t="n">
        <v>0</v>
      </c>
      <c r="F71" s="73" t="s">
        <v>125</v>
      </c>
      <c r="G71" s="73" t="s">
        <v>125</v>
      </c>
      <c r="H71" s="73"/>
      <c r="I71" s="71" t="str">
        <f aca="false">IF(A71="","",IF(OR(B71="",C71="",NOT(ISNUMBER(D71)),NOT(ISNUMBER(E71)),F71="",G71="",AND(ISNUMBER(D71),D71&lt;0),AND(ISNUMBER(E71),E71&lt;0)),"Complete inputs",IF(AND(D71&lt;3,F71="No",G71="No"),"Retire",IF(D71&lt;3,"Review with owner",IF(H71&lt;&gt;"",IF(G71="Yes","Merge, owner sign-off","Merge"),"Keep")))))</f>
        <v>Retire</v>
      </c>
      <c r="J71" s="73" t="s">
        <v>124</v>
      </c>
      <c r="K71" s="73" t="s">
        <v>194</v>
      </c>
      <c r="L71" s="72" t="n">
        <f aca="false">IF(AND(LEFT(I71,5)="Merge",H71&lt;&gt;""),IF(COUNTIFS($H$2:H71,H71,$I$2:I71,"Merge*")=1,1,0),0)</f>
        <v>0</v>
      </c>
      <c r="M71" s="72" t="n">
        <f aca="false">IF(AND(LEFT(I71,5)="Merge",H71&lt;&gt;"",J71="Yes"),IF(COUNTIFS($H$2:H71,H71,$I$2:I71,"Merge*",$J$2:J71,"Yes")=1,1,0),0)</f>
        <v>0</v>
      </c>
      <c r="N71" s="72" t="n">
        <f aca="false">IF(AND(A71&lt;&gt;"",LEFT(I71,5)&lt;&gt;"Merge",I71&lt;&gt;"Retire",COUNTIFS($H$2:$H$81,A71,$I$2:$I$81,"Merge*")&gt;0),1,0)</f>
        <v>0</v>
      </c>
      <c r="O71" s="72" t="n">
        <f aca="false">IF(AND(A71&lt;&gt;"",LEFT(I71,5)&lt;&gt;"Merge",I71&lt;&gt;"Retire",COUNTIFS($H$2:$H$81,A71,$I$2:$I$81,"Merge*",$J$2:$J$81,"Yes")&gt;0),1,0)</f>
        <v>0</v>
      </c>
    </row>
    <row r="72" customFormat="false" ht="15" hidden="false" customHeight="false" outlineLevel="0" collapsed="false">
      <c r="A72" s="73" t="s">
        <v>216</v>
      </c>
      <c r="B72" s="73" t="s">
        <v>130</v>
      </c>
      <c r="C72" s="73" t="s">
        <v>131</v>
      </c>
      <c r="D72" s="73" t="n">
        <v>0</v>
      </c>
      <c r="E72" s="73" t="n">
        <v>0</v>
      </c>
      <c r="F72" s="73" t="s">
        <v>125</v>
      </c>
      <c r="G72" s="73" t="s">
        <v>125</v>
      </c>
      <c r="H72" s="73"/>
      <c r="I72" s="71" t="str">
        <f aca="false">IF(A72="","",IF(OR(B72="",C72="",NOT(ISNUMBER(D72)),NOT(ISNUMBER(E72)),F72="",G72="",AND(ISNUMBER(D72),D72&lt;0),AND(ISNUMBER(E72),E72&lt;0)),"Complete inputs",IF(AND(D72&lt;3,F72="No",G72="No"),"Retire",IF(D72&lt;3,"Review with owner",IF(H72&lt;&gt;"",IF(G72="Yes","Merge, owner sign-off","Merge"),"Keep")))))</f>
        <v>Retire</v>
      </c>
      <c r="J72" s="73" t="s">
        <v>124</v>
      </c>
      <c r="K72" s="73" t="s">
        <v>194</v>
      </c>
      <c r="L72" s="72" t="n">
        <f aca="false">IF(AND(LEFT(I72,5)="Merge",H72&lt;&gt;""),IF(COUNTIFS($H$2:H72,H72,$I$2:I72,"Merge*")=1,1,0),0)</f>
        <v>0</v>
      </c>
      <c r="M72" s="72" t="n">
        <f aca="false">IF(AND(LEFT(I72,5)="Merge",H72&lt;&gt;"",J72="Yes"),IF(COUNTIFS($H$2:H72,H72,$I$2:I72,"Merge*",$J$2:J72,"Yes")=1,1,0),0)</f>
        <v>0</v>
      </c>
      <c r="N72" s="72" t="n">
        <f aca="false">IF(AND(A72&lt;&gt;"",LEFT(I72,5)&lt;&gt;"Merge",I72&lt;&gt;"Retire",COUNTIFS($H$2:$H$81,A72,$I$2:$I$81,"Merge*")&gt;0),1,0)</f>
        <v>0</v>
      </c>
      <c r="O72" s="72" t="n">
        <f aca="false">IF(AND(A72&lt;&gt;"",LEFT(I72,5)&lt;&gt;"Merge",I72&lt;&gt;"Retire",COUNTIFS($H$2:$H$81,A72,$I$2:$I$81,"Merge*",$J$2:$J$81,"Yes")&gt;0),1,0)</f>
        <v>0</v>
      </c>
    </row>
    <row r="73" customFormat="false" ht="15" hidden="false" customHeight="false" outlineLevel="0" collapsed="false">
      <c r="A73" s="73" t="s">
        <v>217</v>
      </c>
      <c r="B73" s="73" t="s">
        <v>134</v>
      </c>
      <c r="C73" s="73" t="s">
        <v>131</v>
      </c>
      <c r="D73" s="73" t="n">
        <v>0</v>
      </c>
      <c r="E73" s="73" t="n">
        <v>0</v>
      </c>
      <c r="F73" s="73" t="s">
        <v>125</v>
      </c>
      <c r="G73" s="73" t="s">
        <v>125</v>
      </c>
      <c r="H73" s="73"/>
      <c r="I73" s="71" t="str">
        <f aca="false">IF(A73="","",IF(OR(B73="",C73="",NOT(ISNUMBER(D73)),NOT(ISNUMBER(E73)),F73="",G73="",AND(ISNUMBER(D73),D73&lt;0),AND(ISNUMBER(E73),E73&lt;0)),"Complete inputs",IF(AND(D73&lt;3,F73="No",G73="No"),"Retire",IF(D73&lt;3,"Review with owner",IF(H73&lt;&gt;"",IF(G73="Yes","Merge, owner sign-off","Merge"),"Keep")))))</f>
        <v>Retire</v>
      </c>
      <c r="J73" s="73" t="s">
        <v>124</v>
      </c>
      <c r="K73" s="73" t="s">
        <v>194</v>
      </c>
      <c r="L73" s="72" t="n">
        <f aca="false">IF(AND(LEFT(I73,5)="Merge",H73&lt;&gt;""),IF(COUNTIFS($H$2:H73,H73,$I$2:I73,"Merge*")=1,1,0),0)</f>
        <v>0</v>
      </c>
      <c r="M73" s="72" t="n">
        <f aca="false">IF(AND(LEFT(I73,5)="Merge",H73&lt;&gt;"",J73="Yes"),IF(COUNTIFS($H$2:H73,H73,$I$2:I73,"Merge*",$J$2:J73,"Yes")=1,1,0),0)</f>
        <v>0</v>
      </c>
      <c r="N73" s="72" t="n">
        <f aca="false">IF(AND(A73&lt;&gt;"",LEFT(I73,5)&lt;&gt;"Merge",I73&lt;&gt;"Retire",COUNTIFS($H$2:$H$81,A73,$I$2:$I$81,"Merge*")&gt;0),1,0)</f>
        <v>0</v>
      </c>
      <c r="O73" s="72" t="n">
        <f aca="false">IF(AND(A73&lt;&gt;"",LEFT(I73,5)&lt;&gt;"Merge",I73&lt;&gt;"Retire",COUNTIFS($H$2:$H$81,A73,$I$2:$I$81,"Merge*",$J$2:$J$81,"Yes")&gt;0),1,0)</f>
        <v>0</v>
      </c>
    </row>
    <row r="74" customFormat="false" ht="15" hidden="false" customHeight="false" outlineLevel="0" collapsed="false">
      <c r="A74" s="73" t="s">
        <v>218</v>
      </c>
      <c r="B74" s="73" t="s">
        <v>134</v>
      </c>
      <c r="C74" s="73" t="s">
        <v>131</v>
      </c>
      <c r="D74" s="73" t="n">
        <v>1</v>
      </c>
      <c r="E74" s="73" t="n">
        <v>0</v>
      </c>
      <c r="F74" s="73" t="s">
        <v>125</v>
      </c>
      <c r="G74" s="73" t="s">
        <v>125</v>
      </c>
      <c r="H74" s="73"/>
      <c r="I74" s="71" t="str">
        <f aca="false">IF(A74="","",IF(OR(B74="",C74="",NOT(ISNUMBER(D74)),NOT(ISNUMBER(E74)),F74="",G74="",AND(ISNUMBER(D74),D74&lt;0),AND(ISNUMBER(E74),E74&lt;0)),"Complete inputs",IF(AND(D74&lt;3,F74="No",G74="No"),"Retire",IF(D74&lt;3,"Review with owner",IF(H74&lt;&gt;"",IF(G74="Yes","Merge, owner sign-off","Merge"),"Keep")))))</f>
        <v>Retire</v>
      </c>
      <c r="J74" s="73" t="s">
        <v>124</v>
      </c>
      <c r="K74" s="73" t="s">
        <v>194</v>
      </c>
      <c r="L74" s="72" t="n">
        <f aca="false">IF(AND(LEFT(I74,5)="Merge",H74&lt;&gt;""),IF(COUNTIFS($H$2:H74,H74,$I$2:I74,"Merge*")=1,1,0),0)</f>
        <v>0</v>
      </c>
      <c r="M74" s="72" t="n">
        <f aca="false">IF(AND(LEFT(I74,5)="Merge",H74&lt;&gt;"",J74="Yes"),IF(COUNTIFS($H$2:H74,H74,$I$2:I74,"Merge*",$J$2:J74,"Yes")=1,1,0),0)</f>
        <v>0</v>
      </c>
      <c r="N74" s="72" t="n">
        <f aca="false">IF(AND(A74&lt;&gt;"",LEFT(I74,5)&lt;&gt;"Merge",I74&lt;&gt;"Retire",COUNTIFS($H$2:$H$81,A74,$I$2:$I$81,"Merge*")&gt;0),1,0)</f>
        <v>0</v>
      </c>
      <c r="O74" s="72" t="n">
        <f aca="false">IF(AND(A74&lt;&gt;"",LEFT(I74,5)&lt;&gt;"Merge",I74&lt;&gt;"Retire",COUNTIFS($H$2:$H$81,A74,$I$2:$I$81,"Merge*",$J$2:$J$81,"Yes")&gt;0),1,0)</f>
        <v>0</v>
      </c>
    </row>
    <row r="75" customFormat="false" ht="15" hidden="false" customHeight="false" outlineLevel="0" collapsed="false">
      <c r="A75" s="73" t="s">
        <v>219</v>
      </c>
      <c r="B75" s="73" t="s">
        <v>154</v>
      </c>
      <c r="C75" s="73" t="s">
        <v>159</v>
      </c>
      <c r="D75" s="73" t="n">
        <v>1</v>
      </c>
      <c r="E75" s="73" t="n">
        <v>0</v>
      </c>
      <c r="F75" s="73" t="s">
        <v>125</v>
      </c>
      <c r="G75" s="73" t="s">
        <v>125</v>
      </c>
      <c r="H75" s="73"/>
      <c r="I75" s="71" t="str">
        <f aca="false">IF(A75="","",IF(OR(B75="",C75="",NOT(ISNUMBER(D75)),NOT(ISNUMBER(E75)),F75="",G75="",AND(ISNUMBER(D75),D75&lt;0),AND(ISNUMBER(E75),E75&lt;0)),"Complete inputs",IF(AND(D75&lt;3,F75="No",G75="No"),"Retire",IF(D75&lt;3,"Review with owner",IF(H75&lt;&gt;"",IF(G75="Yes","Merge, owner sign-off","Merge"),"Keep")))))</f>
        <v>Retire</v>
      </c>
      <c r="J75" s="73" t="s">
        <v>124</v>
      </c>
      <c r="K75" s="73" t="s">
        <v>194</v>
      </c>
      <c r="L75" s="72" t="n">
        <f aca="false">IF(AND(LEFT(I75,5)="Merge",H75&lt;&gt;""),IF(COUNTIFS($H$2:H75,H75,$I$2:I75,"Merge*")=1,1,0),0)</f>
        <v>0</v>
      </c>
      <c r="M75" s="72" t="n">
        <f aca="false">IF(AND(LEFT(I75,5)="Merge",H75&lt;&gt;"",J75="Yes"),IF(COUNTIFS($H$2:H75,H75,$I$2:I75,"Merge*",$J$2:J75,"Yes")=1,1,0),0)</f>
        <v>0</v>
      </c>
      <c r="N75" s="72" t="n">
        <f aca="false">IF(AND(A75&lt;&gt;"",LEFT(I75,5)&lt;&gt;"Merge",I75&lt;&gt;"Retire",COUNTIFS($H$2:$H$81,A75,$I$2:$I$81,"Merge*")&gt;0),1,0)</f>
        <v>0</v>
      </c>
      <c r="O75" s="72" t="n">
        <f aca="false">IF(AND(A75&lt;&gt;"",LEFT(I75,5)&lt;&gt;"Merge",I75&lt;&gt;"Retire",COUNTIFS($H$2:$H$81,A75,$I$2:$I$81,"Merge*",$J$2:$J$81,"Yes")&gt;0),1,0)</f>
        <v>0</v>
      </c>
    </row>
    <row r="76" customFormat="false" ht="15" hidden="false" customHeight="false" outlineLevel="0" collapsed="false">
      <c r="A76" s="73" t="s">
        <v>220</v>
      </c>
      <c r="B76" s="73" t="s">
        <v>130</v>
      </c>
      <c r="C76" s="73" t="s">
        <v>131</v>
      </c>
      <c r="D76" s="73" t="n">
        <v>0</v>
      </c>
      <c r="E76" s="73" t="n">
        <v>0</v>
      </c>
      <c r="F76" s="73" t="s">
        <v>125</v>
      </c>
      <c r="G76" s="73" t="s">
        <v>125</v>
      </c>
      <c r="H76" s="73"/>
      <c r="I76" s="71" t="str">
        <f aca="false">IF(A76="","",IF(OR(B76="",C76="",NOT(ISNUMBER(D76)),NOT(ISNUMBER(E76)),F76="",G76="",AND(ISNUMBER(D76),D76&lt;0),AND(ISNUMBER(E76),E76&lt;0)),"Complete inputs",IF(AND(D76&lt;3,F76="No",G76="No"),"Retire",IF(D76&lt;3,"Review with owner",IF(H76&lt;&gt;"",IF(G76="Yes","Merge, owner sign-off","Merge"),"Keep")))))</f>
        <v>Retire</v>
      </c>
      <c r="J76" s="73" t="s">
        <v>124</v>
      </c>
      <c r="K76" s="73" t="s">
        <v>194</v>
      </c>
      <c r="L76" s="72" t="n">
        <f aca="false">IF(AND(LEFT(I76,5)="Merge",H76&lt;&gt;""),IF(COUNTIFS($H$2:H76,H76,$I$2:I76,"Merge*")=1,1,0),0)</f>
        <v>0</v>
      </c>
      <c r="M76" s="72" t="n">
        <f aca="false">IF(AND(LEFT(I76,5)="Merge",H76&lt;&gt;"",J76="Yes"),IF(COUNTIFS($H$2:H76,H76,$I$2:I76,"Merge*",$J$2:J76,"Yes")=1,1,0),0)</f>
        <v>0</v>
      </c>
      <c r="N76" s="72" t="n">
        <f aca="false">IF(AND(A76&lt;&gt;"",LEFT(I76,5)&lt;&gt;"Merge",I76&lt;&gt;"Retire",COUNTIFS($H$2:$H$81,A76,$I$2:$I$81,"Merge*")&gt;0),1,0)</f>
        <v>0</v>
      </c>
      <c r="O76" s="72" t="n">
        <f aca="false">IF(AND(A76&lt;&gt;"",LEFT(I76,5)&lt;&gt;"Merge",I76&lt;&gt;"Retire",COUNTIFS($H$2:$H$81,A76,$I$2:$I$81,"Merge*",$J$2:$J$81,"Yes")&gt;0),1,0)</f>
        <v>0</v>
      </c>
    </row>
    <row r="77" customFormat="false" ht="15" hidden="false" customHeight="false" outlineLevel="0" collapsed="false">
      <c r="A77" s="73" t="s">
        <v>221</v>
      </c>
      <c r="B77" s="73" t="s">
        <v>154</v>
      </c>
      <c r="C77" s="73" t="s">
        <v>159</v>
      </c>
      <c r="D77" s="73" t="n">
        <v>0</v>
      </c>
      <c r="E77" s="73" t="n">
        <v>0</v>
      </c>
      <c r="F77" s="73" t="s">
        <v>125</v>
      </c>
      <c r="G77" s="73" t="s">
        <v>125</v>
      </c>
      <c r="H77" s="73"/>
      <c r="I77" s="71" t="str">
        <f aca="false">IF(A77="","",IF(OR(B77="",C77="",NOT(ISNUMBER(D77)),NOT(ISNUMBER(E77)),F77="",G77="",AND(ISNUMBER(D77),D77&lt;0),AND(ISNUMBER(E77),E77&lt;0)),"Complete inputs",IF(AND(D77&lt;3,F77="No",G77="No"),"Retire",IF(D77&lt;3,"Review with owner",IF(H77&lt;&gt;"",IF(G77="Yes","Merge, owner sign-off","Merge"),"Keep")))))</f>
        <v>Retire</v>
      </c>
      <c r="J77" s="73" t="s">
        <v>124</v>
      </c>
      <c r="K77" s="73" t="s">
        <v>194</v>
      </c>
      <c r="L77" s="72" t="n">
        <f aca="false">IF(AND(LEFT(I77,5)="Merge",H77&lt;&gt;""),IF(COUNTIFS($H$2:H77,H77,$I$2:I77,"Merge*")=1,1,0),0)</f>
        <v>0</v>
      </c>
      <c r="M77" s="72" t="n">
        <f aca="false">IF(AND(LEFT(I77,5)="Merge",H77&lt;&gt;"",J77="Yes"),IF(COUNTIFS($H$2:H77,H77,$I$2:I77,"Merge*",$J$2:J77,"Yes")=1,1,0),0)</f>
        <v>0</v>
      </c>
      <c r="N77" s="72" t="n">
        <f aca="false">IF(AND(A77&lt;&gt;"",LEFT(I77,5)&lt;&gt;"Merge",I77&lt;&gt;"Retire",COUNTIFS($H$2:$H$81,A77,$I$2:$I$81,"Merge*")&gt;0),1,0)</f>
        <v>0</v>
      </c>
      <c r="O77" s="72" t="n">
        <f aca="false">IF(AND(A77&lt;&gt;"",LEFT(I77,5)&lt;&gt;"Merge",I77&lt;&gt;"Retire",COUNTIFS($H$2:$H$81,A77,$I$2:$I$81,"Merge*",$J$2:$J$81,"Yes")&gt;0),1,0)</f>
        <v>0</v>
      </c>
    </row>
    <row r="78" customFormat="false" ht="15" hidden="false" customHeight="false" outlineLevel="0" collapsed="false">
      <c r="A78" s="73" t="s">
        <v>222</v>
      </c>
      <c r="B78" s="73" t="s">
        <v>134</v>
      </c>
      <c r="C78" s="73" t="s">
        <v>131</v>
      </c>
      <c r="D78" s="73" t="n">
        <v>1</v>
      </c>
      <c r="E78" s="73" t="n">
        <v>0</v>
      </c>
      <c r="F78" s="73" t="s">
        <v>125</v>
      </c>
      <c r="G78" s="73" t="s">
        <v>125</v>
      </c>
      <c r="H78" s="73"/>
      <c r="I78" s="71" t="str">
        <f aca="false">IF(A78="","",IF(OR(B78="",C78="",NOT(ISNUMBER(D78)),NOT(ISNUMBER(E78)),F78="",G78="",AND(ISNUMBER(D78),D78&lt;0),AND(ISNUMBER(E78),E78&lt;0)),"Complete inputs",IF(AND(D78&lt;3,F78="No",G78="No"),"Retire",IF(D78&lt;3,"Review with owner",IF(H78&lt;&gt;"",IF(G78="Yes","Merge, owner sign-off","Merge"),"Keep")))))</f>
        <v>Retire</v>
      </c>
      <c r="J78" s="73" t="s">
        <v>124</v>
      </c>
      <c r="K78" s="73" t="s">
        <v>194</v>
      </c>
      <c r="L78" s="72" t="n">
        <f aca="false">IF(AND(LEFT(I78,5)="Merge",H78&lt;&gt;""),IF(COUNTIFS($H$2:H78,H78,$I$2:I78,"Merge*")=1,1,0),0)</f>
        <v>0</v>
      </c>
      <c r="M78" s="72" t="n">
        <f aca="false">IF(AND(LEFT(I78,5)="Merge",H78&lt;&gt;"",J78="Yes"),IF(COUNTIFS($H$2:H78,H78,$I$2:I78,"Merge*",$J$2:J78,"Yes")=1,1,0),0)</f>
        <v>0</v>
      </c>
      <c r="N78" s="72" t="n">
        <f aca="false">IF(AND(A78&lt;&gt;"",LEFT(I78,5)&lt;&gt;"Merge",I78&lt;&gt;"Retire",COUNTIFS($H$2:$H$81,A78,$I$2:$I$81,"Merge*")&gt;0),1,0)</f>
        <v>0</v>
      </c>
      <c r="O78" s="72" t="n">
        <f aca="false">IF(AND(A78&lt;&gt;"",LEFT(I78,5)&lt;&gt;"Merge",I78&lt;&gt;"Retire",COUNTIFS($H$2:$H$81,A78,$I$2:$I$81,"Merge*",$J$2:$J$81,"Yes")&gt;0),1,0)</f>
        <v>0</v>
      </c>
    </row>
    <row r="79" customFormat="false" ht="15" hidden="false" customHeight="false" outlineLevel="0" collapsed="false">
      <c r="A79" s="73" t="s">
        <v>223</v>
      </c>
      <c r="B79" s="73" t="s">
        <v>134</v>
      </c>
      <c r="C79" s="73" t="s">
        <v>131</v>
      </c>
      <c r="D79" s="73" t="n">
        <v>0</v>
      </c>
      <c r="E79" s="73" t="n">
        <v>0</v>
      </c>
      <c r="F79" s="73" t="s">
        <v>125</v>
      </c>
      <c r="G79" s="73" t="s">
        <v>125</v>
      </c>
      <c r="H79" s="73"/>
      <c r="I79" s="71" t="str">
        <f aca="false">IF(A79="","",IF(OR(B79="",C79="",NOT(ISNUMBER(D79)),NOT(ISNUMBER(E79)),F79="",G79="",AND(ISNUMBER(D79),D79&lt;0),AND(ISNUMBER(E79),E79&lt;0)),"Complete inputs",IF(AND(D79&lt;3,F79="No",G79="No"),"Retire",IF(D79&lt;3,"Review with owner",IF(H79&lt;&gt;"",IF(G79="Yes","Merge, owner sign-off","Merge"),"Keep")))))</f>
        <v>Retire</v>
      </c>
      <c r="J79" s="73" t="s">
        <v>124</v>
      </c>
      <c r="K79" s="73" t="s">
        <v>194</v>
      </c>
      <c r="L79" s="72" t="n">
        <f aca="false">IF(AND(LEFT(I79,5)="Merge",H79&lt;&gt;""),IF(COUNTIFS($H$2:H79,H79,$I$2:I79,"Merge*")=1,1,0),0)</f>
        <v>0</v>
      </c>
      <c r="M79" s="72" t="n">
        <f aca="false">IF(AND(LEFT(I79,5)="Merge",H79&lt;&gt;"",J79="Yes"),IF(COUNTIFS($H$2:H79,H79,$I$2:I79,"Merge*",$J$2:J79,"Yes")=1,1,0),0)</f>
        <v>0</v>
      </c>
      <c r="N79" s="72" t="n">
        <f aca="false">IF(AND(A79&lt;&gt;"",LEFT(I79,5)&lt;&gt;"Merge",I79&lt;&gt;"Retire",COUNTIFS($H$2:$H$81,A79,$I$2:$I$81,"Merge*")&gt;0),1,0)</f>
        <v>0</v>
      </c>
      <c r="O79" s="72" t="n">
        <f aca="false">IF(AND(A79&lt;&gt;"",LEFT(I79,5)&lt;&gt;"Merge",I79&lt;&gt;"Retire",COUNTIFS($H$2:$H$81,A79,$I$2:$I$81,"Merge*",$J$2:$J$81,"Yes")&gt;0),1,0)</f>
        <v>0</v>
      </c>
    </row>
    <row r="80" customFormat="false" ht="15" hidden="false" customHeight="false" outlineLevel="0" collapsed="false">
      <c r="A80" s="73" t="s">
        <v>224</v>
      </c>
      <c r="B80" s="73" t="s">
        <v>154</v>
      </c>
      <c r="C80" s="73" t="s">
        <v>159</v>
      </c>
      <c r="D80" s="73" t="n">
        <v>2</v>
      </c>
      <c r="E80" s="73" t="n">
        <v>0</v>
      </c>
      <c r="F80" s="73" t="s">
        <v>125</v>
      </c>
      <c r="G80" s="73" t="s">
        <v>125</v>
      </c>
      <c r="H80" s="73"/>
      <c r="I80" s="71" t="str">
        <f aca="false">IF(A80="","",IF(OR(B80="",C80="",NOT(ISNUMBER(D80)),NOT(ISNUMBER(E80)),F80="",G80="",AND(ISNUMBER(D80),D80&lt;0),AND(ISNUMBER(E80),E80&lt;0)),"Complete inputs",IF(AND(D80&lt;3,F80="No",G80="No"),"Retire",IF(D80&lt;3,"Review with owner",IF(H80&lt;&gt;"",IF(G80="Yes","Merge, owner sign-off","Merge"),"Keep")))))</f>
        <v>Retire</v>
      </c>
      <c r="J80" s="73" t="s">
        <v>124</v>
      </c>
      <c r="K80" s="73" t="s">
        <v>194</v>
      </c>
      <c r="L80" s="72" t="n">
        <f aca="false">IF(AND(LEFT(I80,5)="Merge",H80&lt;&gt;""),IF(COUNTIFS($H$2:H80,H80,$I$2:I80,"Merge*")=1,1,0),0)</f>
        <v>0</v>
      </c>
      <c r="M80" s="72" t="n">
        <f aca="false">IF(AND(LEFT(I80,5)="Merge",H80&lt;&gt;"",J80="Yes"),IF(COUNTIFS($H$2:H80,H80,$I$2:I80,"Merge*",$J$2:J80,"Yes")=1,1,0),0)</f>
        <v>0</v>
      </c>
      <c r="N80" s="72" t="n">
        <f aca="false">IF(AND(A80&lt;&gt;"",LEFT(I80,5)&lt;&gt;"Merge",I80&lt;&gt;"Retire",COUNTIFS($H$2:$H$81,A80,$I$2:$I$81,"Merge*")&gt;0),1,0)</f>
        <v>0</v>
      </c>
      <c r="O80" s="72" t="n">
        <f aca="false">IF(AND(A80&lt;&gt;"",LEFT(I80,5)&lt;&gt;"Merge",I80&lt;&gt;"Retire",COUNTIFS($H$2:$H$81,A80,$I$2:$I$81,"Merge*",$J$2:$J$81,"Yes")&gt;0),1,0)</f>
        <v>0</v>
      </c>
    </row>
    <row r="81" customFormat="false" ht="15" hidden="false" customHeight="false" outlineLevel="0" collapsed="false">
      <c r="A81" s="73" t="s">
        <v>225</v>
      </c>
      <c r="B81" s="73" t="s">
        <v>130</v>
      </c>
      <c r="C81" s="73" t="s">
        <v>131</v>
      </c>
      <c r="D81" s="73" t="n">
        <v>1</v>
      </c>
      <c r="E81" s="73" t="n">
        <v>0</v>
      </c>
      <c r="F81" s="73" t="s">
        <v>125</v>
      </c>
      <c r="G81" s="73" t="s">
        <v>125</v>
      </c>
      <c r="H81" s="73"/>
      <c r="I81" s="71" t="str">
        <f aca="false">IF(A81="","",IF(OR(B81="",C81="",NOT(ISNUMBER(D81)),NOT(ISNUMBER(E81)),F81="",G81="",AND(ISNUMBER(D81),D81&lt;0),AND(ISNUMBER(E81),E81&lt;0)),"Complete inputs",IF(AND(D81&lt;3,F81="No",G81="No"),"Retire",IF(D81&lt;3,"Review with owner",IF(H81&lt;&gt;"",IF(G81="Yes","Merge, owner sign-off","Merge"),"Keep")))))</f>
        <v>Retire</v>
      </c>
      <c r="J81" s="73" t="s">
        <v>124</v>
      </c>
      <c r="K81" s="73" t="s">
        <v>194</v>
      </c>
      <c r="L81" s="72" t="n">
        <f aca="false">IF(AND(LEFT(I81,5)="Merge",H81&lt;&gt;""),IF(COUNTIFS($H$2:H81,H81,$I$2:I81,"Merge*")=1,1,0),0)</f>
        <v>0</v>
      </c>
      <c r="M81" s="72" t="n">
        <f aca="false">IF(AND(LEFT(I81,5)="Merge",H81&lt;&gt;"",J81="Yes"),IF(COUNTIFS($H$2:H81,H81,$I$2:I81,"Merge*",$J$2:J81,"Yes")=1,1,0),0)</f>
        <v>0</v>
      </c>
      <c r="N81" s="72" t="n">
        <f aca="false">IF(AND(A81&lt;&gt;"",LEFT(I81,5)&lt;&gt;"Merge",I81&lt;&gt;"Retire",COUNTIFS($H$2:$H$81,A81,$I$2:$I$81,"Merge*")&gt;0),1,0)</f>
        <v>0</v>
      </c>
      <c r="O81" s="72" t="n">
        <f aca="false">IF(AND(A81&lt;&gt;"",LEFT(I81,5)&lt;&gt;"Merge",I81&lt;&gt;"Retire",COUNTIFS($H$2:$H$81,A81,$I$2:$I$81,"Merge*",$J$2:$J$81,"Yes")&gt;0),1,0)</f>
        <v>0</v>
      </c>
    </row>
  </sheetData>
  <autoFilter ref="A1:K81"/>
  <conditionalFormatting sqref="I2:I81">
    <cfRule type="expression" priority="2" aboveAverage="0" equalAverage="0" bottom="0" percent="0" rank="0" text="" dxfId="6">
      <formula>$I2="Keep"</formula>
    </cfRule>
    <cfRule type="expression" priority="3" aboveAverage="0" equalAverage="0" bottom="0" percent="0" rank="0" text="" dxfId="7">
      <formula>LEFT($I2,5)="Merge"</formula>
    </cfRule>
    <cfRule type="expression" priority="4" aboveAverage="0" equalAverage="0" bottom="0" percent="0" rank="0" text="" dxfId="8">
      <formula>$I2="Retire"</formula>
    </cfRule>
    <cfRule type="expression" priority="5" aboveAverage="0" equalAverage="0" bottom="0" percent="0" rank="0" text="" dxfId="9">
      <formula>$I2="Review with owner"</formula>
    </cfRule>
    <cfRule type="expression" priority="6" aboveAverage="0" equalAverage="0" bottom="0" percent="0" rank="0" text="" dxfId="10">
      <formula>$I2="Complete inputs"</formula>
    </cfRule>
  </conditionalFormatting>
  <dataValidations count="5">
    <dataValidation allowBlank="true" error="Choose Executive, Director, Manager or Analyst." errorStyle="stop" errorTitle="Check this entry" operator="between" showDropDown="false" showErrorMessage="true" showInputMessage="false" sqref="B2:B81" type="list">
      <formula1>"Executive,Director,Manager,Analyst"</formula1>
      <formula2>0</formula2>
    </dataValidation>
    <dataValidation allowBlank="true" error="Choose Yes or No." errorStyle="stop" errorTitle="Check this entry" operator="between" showDropDown="false" showErrorMessage="true" showInputMessage="false" sqref="F2:G81" type="list">
      <formula1>"Yes,No"</formula1>
      <formula2>0</formula2>
    </dataValidation>
    <dataValidation allowBlank="true" error="Choose Yes, No or Pending." errorStyle="stop" errorTitle="Check this entry" operator="between" showDropDown="false" showErrorMessage="true" showInputMessage="false" sqref="J2:J81" type="list">
      <formula1>"Yes,No,Pending"</formula1>
      <formula2>0</formula2>
    </dataValidation>
    <dataValidation allowBlank="true" error="Enter a whole number of 0 or more." errorStyle="stop" errorTitle="Check this entry" operator="greaterThanOrEqual" showDropDown="false" showErrorMessage="true" showInputMessage="false" sqref="D2:D81" type="whole">
      <formula1>0</formula1>
      <formula2>0</formula2>
    </dataValidation>
    <dataValidation allowBlank="true" error="Enter a number of 0 or more." errorStyle="stop" errorTitle="Check this entry" operator="greaterThanOrEqual" showDropDown="false" showErrorMessage="true" showInputMessage="false" sqref="E2:E81" type="decimal">
      <formula1>0</formula1>
      <formula2>0</formula2>
    </dataValidation>
  </dataValidations>
  <printOptions headings="false" gridLines="false" gridLinesSet="true" horizontalCentered="true" verticalCentered="false"/>
  <pageMargins left="0.4" right="0.4" top="0.4" bottom="0.6"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Report Review Scorecard · Tony Alunni&amp;R&amp;8 Page &amp;P of &amp;N</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2026-11-05T17:49:28Z</dcterms:created>
  <dc:creator>Tony Alunni</dc:creator>
  <dc:description/>
  <dc:language>en-US</dc:language>
  <cp:lastModifiedBy>Tony Alunni</cp:lastModifiedBy>
  <dcterms:modified xsi:type="dcterms:W3CDTF">2026-11-05T17:49:28Z</dcterms:modified>
  <cp:revision>0</cp:revision>
  <dc:subject/>
  <dc:title>Report Review Scorecard</dc:title>
</cp:coreProperties>
</file>

<file path=docProps/custom.xml><?xml version="1.0" encoding="utf-8"?>
<Properties xmlns="http://schemas.openxmlformats.org/officeDocument/2006/custom-properties" xmlns:vt="http://schemas.openxmlformats.org/officeDocument/2006/docPropsVTypes"/>
</file>